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licerCaches/slicerCache3.xml" ContentType="application/vnd.ms-excel.slicerCache+xml"/>
  <Override PartName="/xl/slicerCaches/slicerCache4.xml" ContentType="application/vnd.ms-excel.slicerCache+xml"/>
  <Override PartName="/xl/slicers/slicer1.xml" ContentType="application/vnd.ms-excel.slicer+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40" windowHeight="7425"/>
  </bookViews>
  <sheets>
    <sheet name="Control de efectivo" sheetId="1" r:id="rId1"/>
    <sheet name="Reporte " sheetId="2" r:id="rId2"/>
  </sheets>
  <definedNames>
    <definedName name="AccountList">CashSummaryTable[Cuenta]</definedName>
    <definedName name="PercentageAvailable">'Control de efectivo'!$B$24</definedName>
    <definedName name="Slicer_Account1">#N/A</definedName>
    <definedName name="Slicer_Description2">#N/A</definedName>
    <definedName name="_xlnm.Print_Titles" localSheetId="1">'Reporte '!$B:$B,'Reporte '!$19:$20</definedName>
  </definedNames>
  <calcPr calcId="145621"/>
  <pivotCaches>
    <pivotCache cacheId="12" r:id="rId3"/>
  </pivotCaches>
  <extLst>
    <ext xmlns:x15="http://schemas.microsoft.com/office/spreadsheetml/2010/11/main" uri="{46BE6895-7355-4a93-B00E-2C351335B9C9}">
      <x15:slicerCaches xmlns:x14="http://schemas.microsoft.com/office/spreadsheetml/2009/9/main">
        <x14:slicerCache r:id="rId7"/>
        <x14:slicerCache r:id="rId8"/>
      </x15:slicerCaches>
    </ext>
  </extLst>
</workbook>
</file>

<file path=xl/calcChain.xml><?xml version="1.0" encoding="utf-8"?>
<calcChain xmlns="http://schemas.openxmlformats.org/spreadsheetml/2006/main">
  <c r="F9" i="1" l="1"/>
  <c r="G9" i="1" s="1"/>
  <c r="E10" i="1" l="1"/>
  <c r="F7" i="1"/>
  <c r="G7" i="1" s="1"/>
  <c r="F8" i="1"/>
  <c r="G8" i="1" s="1"/>
  <c r="G10" i="1" l="1"/>
  <c r="B24" i="1" s="1"/>
  <c r="F10" i="1"/>
</calcChain>
</file>

<file path=xl/sharedStrings.xml><?xml version="1.0" encoding="utf-8"?>
<sst xmlns="http://schemas.openxmlformats.org/spreadsheetml/2006/main" count="47" uniqueCount="26">
  <si>
    <t>Total</t>
  </si>
  <si>
    <t xml:space="preserve">Movimientos de efectivo </t>
  </si>
  <si>
    <t>Resumen de efectivo</t>
  </si>
  <si>
    <t>Cuenta</t>
  </si>
  <si>
    <t>Efvo inicial</t>
  </si>
  <si>
    <t>Gasto total</t>
  </si>
  <si>
    <t>Saldo de Efvo</t>
  </si>
  <si>
    <t>Cheques</t>
  </si>
  <si>
    <t>Ahorros</t>
  </si>
  <si>
    <t>Otros</t>
  </si>
  <si>
    <t>Efectivo que gasté</t>
  </si>
  <si>
    <t>Fecha</t>
  </si>
  <si>
    <t>Descripción</t>
  </si>
  <si>
    <t>Monto</t>
  </si>
  <si>
    <t>Cajero automático</t>
  </si>
  <si>
    <t>Almuerzo</t>
  </si>
  <si>
    <t>Pago de garage</t>
  </si>
  <si>
    <t>Pago de electricidad</t>
  </si>
  <si>
    <t>Cena</t>
  </si>
  <si>
    <t>Cajero automatico</t>
  </si>
  <si>
    <t>Saldo de efectivo</t>
  </si>
  <si>
    <t>Resumen Mensual</t>
  </si>
  <si>
    <t>Resumen de cuenta</t>
  </si>
  <si>
    <t>Total general</t>
  </si>
  <si>
    <t>Suma de Monto</t>
  </si>
  <si>
    <t>Gasto Mensual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</si>
</sst>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0_);\(0.00\)"/>
    <numFmt numFmtId="165" formatCode="_(@_)"/>
    <numFmt numFmtId="170" formatCode="[$-C0A]d\-mmm\-yy;@"/>
  </numFmts>
  <fonts count="11" x14ac:knownFonts="1">
    <font>
      <sz val="10"/>
      <color theme="1"/>
      <name val="Calibri"/>
      <family val="2"/>
      <scheme val="minor"/>
    </font>
    <font>
      <sz val="11"/>
      <color theme="1"/>
      <name val="Calibri"/>
      <family val="2"/>
      <scheme val="minor"/>
    </font>
    <font>
      <i/>
      <sz val="24"/>
      <color theme="1"/>
      <name val="Calibri"/>
      <family val="2"/>
      <scheme val="minor"/>
    </font>
    <font>
      <sz val="18"/>
      <color theme="3"/>
      <name val="Cambria"/>
      <family val="1"/>
      <scheme val="major"/>
    </font>
    <font>
      <sz val="12"/>
      <color theme="1"/>
      <name val="Calibri"/>
      <family val="2"/>
      <scheme val="minor"/>
    </font>
    <font>
      <sz val="10"/>
      <color theme="1"/>
      <name val="Calibri"/>
      <family val="2"/>
      <scheme val="minor"/>
    </font>
    <font>
      <sz val="22"/>
      <color theme="5"/>
      <name val="Cambria"/>
      <family val="2"/>
      <scheme val="major"/>
    </font>
    <font>
      <i/>
      <sz val="22"/>
      <color theme="3"/>
      <name val="Calibri"/>
      <family val="2"/>
      <scheme val="minor"/>
    </font>
    <font>
      <i/>
      <sz val="13"/>
      <color theme="1" tint="0.34998626667073579"/>
      <name val="Cambria"/>
      <family val="1"/>
      <scheme val="major"/>
    </font>
    <font>
      <sz val="10"/>
      <color theme="1"/>
      <name val="Calibri"/>
      <family val="2"/>
      <scheme val="minor"/>
    </font>
    <font>
      <sz val="14"/>
      <color theme="3"/>
      <name val="Cambria"/>
      <family val="1"/>
      <scheme val="major"/>
    </font>
  </fonts>
  <fills count="2">
    <fill>
      <patternFill patternType="none"/>
    </fill>
    <fill>
      <patternFill patternType="gray125"/>
    </fill>
  </fills>
  <borders count="3">
    <border>
      <left/>
      <right/>
      <top/>
      <bottom/>
      <diagonal/>
    </border>
    <border>
      <left/>
      <right/>
      <top/>
      <bottom style="dotted">
        <color theme="0" tint="-0.34998626667073579"/>
      </bottom>
      <diagonal/>
    </border>
    <border>
      <left/>
      <right/>
      <top/>
      <bottom style="thin">
        <color rgb="FFC8C8C8"/>
      </bottom>
      <diagonal/>
    </border>
  </borders>
  <cellStyleXfs count="5">
    <xf numFmtId="0" fontId="0" fillId="0" borderId="0"/>
    <xf numFmtId="44" fontId="1" fillId="0" borderId="0" applyFont="0" applyFill="0" applyBorder="0" applyAlignment="0" applyProtection="0"/>
    <xf numFmtId="0" fontId="6" fillId="0" borderId="1" applyNumberFormat="0" applyFill="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37">
    <xf numFmtId="0" fontId="0" fillId="0" borderId="0" xfId="0"/>
    <xf numFmtId="0" fontId="6" fillId="0" borderId="1" xfId="2"/>
    <xf numFmtId="0" fontId="0" fillId="0" borderId="0" xfId="0" applyAlignment="1">
      <alignment horizontal="left"/>
    </xf>
    <xf numFmtId="0" fontId="3" fillId="0" borderId="0" xfId="4" applyBorder="1"/>
    <xf numFmtId="9" fontId="2" fillId="0" borderId="0" xfId="3" applyFont="1" applyAlignment="1">
      <alignment vertical="center"/>
    </xf>
    <xf numFmtId="0" fontId="0" fillId="0" borderId="0" xfId="0" applyBorder="1"/>
    <xf numFmtId="164" fontId="5" fillId="0" borderId="0" xfId="1" applyNumberFormat="1" applyFont="1" applyFill="1" applyBorder="1"/>
    <xf numFmtId="0" fontId="3" fillId="0" borderId="0" xfId="4"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14" fontId="0" fillId="0" borderId="0" xfId="0" applyNumberFormat="1" applyAlignment="1">
      <alignment horizontal="left"/>
    </xf>
    <xf numFmtId="0" fontId="0" fillId="0" borderId="1" xfId="0" applyBorder="1"/>
    <xf numFmtId="0" fontId="6" fillId="0" borderId="1" xfId="2" applyBorder="1" applyAlignment="1">
      <alignment vertical="center"/>
    </xf>
    <xf numFmtId="0" fontId="4" fillId="0" borderId="0" xfId="0" applyFont="1" applyAlignment="1">
      <alignment horizontal="center" vertical="center" wrapText="1"/>
    </xf>
    <xf numFmtId="0" fontId="3" fillId="0" borderId="0" xfId="4" applyBorder="1" applyAlignment="1"/>
    <xf numFmtId="0" fontId="4" fillId="0" borderId="0" xfId="0" applyFont="1" applyFill="1" applyBorder="1" applyAlignment="1">
      <alignment horizontal="left" vertical="center" indent="1"/>
    </xf>
    <xf numFmtId="40" fontId="5" fillId="0" borderId="0" xfId="1" applyNumberFormat="1" applyFont="1" applyAlignment="1">
      <alignment horizontal="right" indent="1"/>
    </xf>
    <xf numFmtId="165" fontId="0" fillId="0" borderId="0" xfId="0" applyNumberFormat="1" applyFont="1" applyAlignment="1">
      <alignment horizontal="left" indent="1"/>
    </xf>
    <xf numFmtId="165" fontId="5" fillId="0" borderId="0" xfId="0" applyNumberFormat="1" applyFont="1" applyAlignment="1">
      <alignment horizontal="left" indent="1"/>
    </xf>
    <xf numFmtId="0" fontId="6" fillId="0" borderId="0" xfId="2" applyBorder="1"/>
    <xf numFmtId="0" fontId="6" fillId="0" borderId="1" xfId="2" applyBorder="1" applyAlignment="1">
      <alignment horizontal="left" vertical="center"/>
    </xf>
    <xf numFmtId="164" fontId="9" fillId="0" borderId="0" xfId="1" applyNumberFormat="1" applyFont="1" applyFill="1" applyBorder="1"/>
    <xf numFmtId="0" fontId="10" fillId="0" borderId="0" xfId="0" pivotButton="1" applyFont="1" applyAlignment="1">
      <alignment horizontal="left" vertical="top"/>
    </xf>
    <xf numFmtId="165" fontId="0" fillId="0" borderId="0" xfId="0" applyNumberFormat="1" applyFont="1" applyFill="1" applyBorder="1" applyAlignment="1">
      <alignment horizontal="left"/>
    </xf>
    <xf numFmtId="164" fontId="0" fillId="0" borderId="0" xfId="0" applyNumberFormat="1" applyFont="1" applyFill="1" applyBorder="1"/>
    <xf numFmtId="0" fontId="0" fillId="0" borderId="0" xfId="0" applyAlignment="1">
      <alignment horizontal="center"/>
    </xf>
    <xf numFmtId="14" fontId="0" fillId="0" borderId="0" xfId="0" applyNumberFormat="1" applyFont="1" applyAlignment="1">
      <alignment horizontal="left" indent="2"/>
    </xf>
    <xf numFmtId="40" fontId="0" fillId="0" borderId="0" xfId="1" applyNumberFormat="1" applyFont="1" applyAlignment="1">
      <alignment horizontal="right" indent="1"/>
    </xf>
    <xf numFmtId="9" fontId="7" fillId="0" borderId="0" xfId="3" applyFont="1" applyAlignment="1">
      <alignment horizontal="center" vertical="center"/>
    </xf>
    <xf numFmtId="0" fontId="0" fillId="0" borderId="0" xfId="0" applyAlignment="1">
      <alignment horizontal="center"/>
    </xf>
    <xf numFmtId="0" fontId="8" fillId="0" borderId="0" xfId="0" applyFont="1" applyAlignment="1">
      <alignment horizontal="center" wrapText="1"/>
    </xf>
    <xf numFmtId="0" fontId="0" fillId="0" borderId="0" xfId="0" applyNumberFormat="1"/>
    <xf numFmtId="0" fontId="0" fillId="0" borderId="0" xfId="0" applyAlignment="1">
      <alignment horizontal="center" vertical="center" wrapText="1"/>
    </xf>
    <xf numFmtId="170" fontId="5" fillId="0" borderId="0" xfId="0" applyNumberFormat="1" applyFont="1" applyAlignment="1">
      <alignment horizontal="left" indent="2"/>
    </xf>
    <xf numFmtId="170" fontId="0" fillId="0" borderId="0" xfId="0" applyNumberFormat="1" applyFont="1" applyAlignment="1">
      <alignment horizontal="left" indent="2"/>
    </xf>
    <xf numFmtId="0" fontId="0" fillId="0" borderId="2" xfId="0" applyBorder="1"/>
  </cellXfs>
  <cellStyles count="5">
    <cellStyle name="Moneda" xfId="1" builtinId="4"/>
    <cellStyle name="Normal" xfId="0" builtinId="0" customBuiltin="1"/>
    <cellStyle name="Porcentaje" xfId="3" builtinId="5"/>
    <cellStyle name="Título" xfId="2" builtinId="15" customBuiltin="1"/>
    <cellStyle name="Título 1" xfId="4" builtinId="16" customBuiltin="1"/>
  </cellStyles>
  <dxfs count="51">
    <dxf>
      <font>
        <color rgb="FFFF0000"/>
      </font>
    </dxf>
    <dxf>
      <font>
        <color rgb="FFFFC000"/>
      </font>
    </dxf>
    <dxf>
      <font>
        <color rgb="FF00B050"/>
      </font>
    </dxf>
    <dxf>
      <font>
        <b val="0"/>
        <i val="0"/>
        <strike val="0"/>
        <condense val="0"/>
        <extend val="0"/>
        <outline val="0"/>
        <shadow val="0"/>
        <u val="none"/>
        <vertAlign val="baseline"/>
        <sz val="10"/>
        <color theme="1"/>
        <name val="Calibri"/>
        <scheme val="minor"/>
      </font>
      <numFmt numFmtId="164" formatCode="0.00_);\(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164" formatCode="0.00_);\(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164" formatCode="0.00_);\(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165" formatCode="_(@_)"/>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alignment horizontal="right" readingOrder="0"/>
    </dxf>
    <dxf>
      <font>
        <sz val="14"/>
      </font>
    </dxf>
    <dxf>
      <alignment horizontal="left" readingOrder="0"/>
    </dxf>
    <dxf>
      <font>
        <b val="0"/>
        <i val="0"/>
        <strike val="0"/>
        <condense val="0"/>
        <extend val="0"/>
        <outline val="0"/>
        <shadow val="0"/>
        <u val="none"/>
        <vertAlign val="baseline"/>
        <sz val="18"/>
        <color theme="3"/>
        <name val="Cambria"/>
        <scheme val="major"/>
      </font>
    </dxf>
    <dxf>
      <font>
        <sz val="12"/>
      </font>
    </dxf>
    <dxf>
      <alignment vertical="top" readingOrder="0"/>
    </dxf>
    <dxf>
      <font>
        <sz val="8"/>
      </font>
    </dxf>
    <dxf>
      <font>
        <strike val="0"/>
        <outline val="0"/>
        <shadow val="0"/>
        <u val="none"/>
        <vertAlign val="baseline"/>
        <sz val="10"/>
        <color theme="1"/>
        <name val="Calibri"/>
        <scheme val="minor"/>
      </font>
      <numFmt numFmtId="164" formatCode="0.00_);\(0.00\)"/>
    </dxf>
    <dxf>
      <font>
        <strike val="0"/>
        <outline val="0"/>
        <shadow val="0"/>
        <u val="none"/>
        <vertAlign val="baseline"/>
        <sz val="10"/>
        <color theme="1"/>
        <name val="Calibri"/>
        <scheme val="minor"/>
      </font>
      <numFmt numFmtId="164" formatCode="0.00_);\(0.00\)"/>
    </dxf>
    <dxf>
      <font>
        <strike val="0"/>
        <outline val="0"/>
        <shadow val="0"/>
        <u val="none"/>
        <vertAlign val="baseline"/>
        <sz val="10"/>
        <color theme="1"/>
        <name val="Calibri"/>
        <scheme val="minor"/>
      </font>
      <numFmt numFmtId="164" formatCode="0.00_);\(0.00\)"/>
    </dxf>
    <dxf>
      <font>
        <strike val="0"/>
        <outline val="0"/>
        <shadow val="0"/>
        <u val="none"/>
        <vertAlign val="baseline"/>
        <sz val="10"/>
        <color theme="1"/>
        <name val="Calibri"/>
        <scheme val="minor"/>
      </font>
      <numFmt numFmtId="165" formatCode="_(@_)"/>
      <alignment horizontal="left" vertical="bottom" textRotation="0" wrapText="0" relativeIndent="-1"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2"/>
        <color theme="1"/>
        <name val="Calibri"/>
        <scheme val="minor"/>
      </font>
      <alignment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numFmt numFmtId="165" formatCode="_(@_)"/>
      <alignment horizontal="left" vertical="bottom" textRotation="0" wrapText="0" indent="1" justifyLastLine="0" shrinkToFit="0" readingOrder="0"/>
    </dxf>
    <dxf>
      <font>
        <b val="0"/>
        <i val="0"/>
        <strike val="0"/>
        <condense val="0"/>
        <extend val="0"/>
        <outline val="0"/>
        <shadow val="0"/>
        <u val="none"/>
        <vertAlign val="baseline"/>
        <sz val="10"/>
        <color theme="1"/>
        <name val="Calibri"/>
        <scheme val="minor"/>
      </font>
      <numFmt numFmtId="8" formatCode="#,##0.00_);[Red]\(#,##0.00\)"/>
      <alignment horizontal="right" vertical="bottom" textRotation="0" wrapText="0" indent="1" justifyLastLine="0" shrinkToFit="0" readingOrder="0"/>
    </dxf>
    <dxf>
      <font>
        <strike val="0"/>
        <outline val="0"/>
        <shadow val="0"/>
        <u val="none"/>
        <vertAlign val="baseline"/>
        <sz val="10"/>
        <color theme="1"/>
        <name val="Calibri"/>
        <scheme val="minor"/>
      </font>
      <numFmt numFmtId="8" formatCode="#,##0.00_);[Red]\(#,##0.00\)"/>
      <alignment horizontal="right" vertical="bottom" textRotation="0" wrapText="0" indent="1"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numFmt numFmtId="165" formatCode="_(@_)"/>
      <alignment horizontal="left" vertical="bottom" textRotation="0" wrapText="0" indent="1"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1" justifyLastLine="0" shrinkToFit="0" readingOrder="0"/>
    </dxf>
    <dxf>
      <font>
        <strike val="0"/>
        <outline val="0"/>
        <shadow val="0"/>
        <u val="none"/>
        <vertAlign val="baseline"/>
        <sz val="10"/>
        <color theme="1"/>
        <name val="Calibri"/>
        <scheme val="minor"/>
      </font>
      <numFmt numFmtId="19" formatCode="m/d/yyyy"/>
      <alignment horizontal="left" vertical="bottom" textRotation="0" wrapText="0" indent="2" justifyLastLine="0" shrinkToFit="0" readingOrder="0"/>
    </dxf>
    <dxf>
      <font>
        <strike val="0"/>
        <outline val="0"/>
        <shadow val="0"/>
        <u val="none"/>
        <vertAlign val="baseline"/>
        <sz val="10"/>
        <color theme="1"/>
        <name val="Calibri"/>
        <scheme val="minor"/>
      </font>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center" textRotation="0" wrapText="0" indent="0" justifyLastLine="0" shrinkToFit="0" readingOrder="0"/>
    </dxf>
    <dxf>
      <font>
        <b val="0"/>
        <i val="0"/>
        <color theme="3"/>
      </font>
    </dxf>
    <dxf>
      <font>
        <color theme="1"/>
      </font>
      <fill>
        <patternFill>
          <bgColor theme="6" tint="0.79998168889431442"/>
        </patternFill>
      </fill>
      <border>
        <bottom style="medium">
          <color theme="0" tint="-0.14996795556505021"/>
        </bottom>
        <vertical style="thick">
          <color theme="0"/>
        </vertical>
      </border>
    </dxf>
    <dxf>
      <font>
        <b val="0"/>
        <i val="0"/>
        <color theme="3"/>
      </font>
      <border diagonalUp="0" diagonalDown="0">
        <left/>
        <right/>
        <top/>
        <bottom/>
        <vertical/>
        <horizontal/>
      </border>
    </dxf>
    <dxf>
      <font>
        <b val="0"/>
        <i val="0"/>
        <color theme="3"/>
      </font>
      <border>
        <vertical style="thick">
          <color theme="0"/>
        </vertical>
        <horizontal style="thin">
          <color theme="0" tint="-0.14996795556505021"/>
        </horizontal>
      </border>
    </dxf>
    <dxf>
      <font>
        <color theme="1"/>
      </font>
      <fill>
        <patternFill>
          <bgColor theme="6" tint="0.79998168889431442"/>
        </patternFill>
      </fill>
      <border>
        <bottom style="medium">
          <color theme="0" tint="-0.14996795556505021"/>
        </bottom>
        <vertical style="thick">
          <color theme="0"/>
        </vertical>
      </border>
    </dxf>
    <dxf>
      <font>
        <b val="0"/>
        <i val="0"/>
        <color theme="3"/>
      </font>
      <border diagonalUp="0" diagonalDown="0">
        <left/>
        <right/>
        <top style="dotted">
          <color theme="3" tint="0.39994506668294322"/>
        </top>
        <bottom/>
        <vertical/>
        <horizontal/>
      </border>
    </dxf>
    <dxf>
      <font>
        <b val="0"/>
        <i val="0"/>
        <color theme="3"/>
      </font>
      <border>
        <vertical style="thick">
          <color theme="0"/>
        </vertical>
        <horizontal style="thin">
          <color theme="0" tint="-0.14996795556505021"/>
        </horizontal>
      </border>
    </dxf>
    <dxf>
      <font>
        <sz val="12"/>
        <color theme="3"/>
        <name val="Cambria"/>
        <scheme val="major"/>
      </font>
    </dxf>
    <dxf>
      <font>
        <sz val="10"/>
        <color theme="3"/>
      </font>
    </dxf>
    <dxf>
      <border>
        <left style="thick">
          <color theme="0"/>
        </left>
        <right style="thick">
          <color theme="0"/>
        </right>
        <vertical style="thick">
          <color theme="0"/>
        </vertical>
      </border>
    </dxf>
    <dxf>
      <border>
        <left style="thick">
          <color theme="0"/>
        </left>
        <right style="thick">
          <color theme="0"/>
        </right>
        <vertical style="thick">
          <color theme="0"/>
        </vertical>
      </border>
    </dxf>
    <dxf>
      <font>
        <color theme="1"/>
      </font>
      <fill>
        <patternFill>
          <bgColor theme="6" tint="0.79998168889431442"/>
        </patternFill>
      </fill>
      <border>
        <bottom style="medium">
          <color theme="0" tint="-0.14993743705557422"/>
        </bottom>
        <vertical style="thick">
          <color theme="0"/>
        </vertical>
      </border>
    </dxf>
    <dxf>
      <font>
        <b val="0"/>
        <i val="0"/>
      </font>
      <border>
        <top style="dotted">
          <color theme="0" tint="-0.499984740745262"/>
        </top>
      </border>
    </dxf>
    <dxf>
      <font>
        <color theme="3"/>
      </font>
      <border>
        <horizontal style="thin">
          <color theme="0" tint="-0.14996795556505021"/>
        </horizontal>
      </border>
    </dxf>
    <dxf>
      <border>
        <left style="thick">
          <color theme="0"/>
        </left>
        <right style="thick">
          <color theme="0"/>
        </right>
        <vertical style="thick">
          <color theme="0"/>
        </vertical>
      </border>
    </dxf>
    <dxf>
      <border>
        <left style="thick">
          <color theme="0"/>
        </left>
        <right style="thick">
          <color theme="0"/>
        </right>
        <vertical style="thick">
          <color theme="0"/>
        </vertical>
      </border>
    </dxf>
    <dxf>
      <fill>
        <patternFill>
          <bgColor theme="5" tint="0.79998168889431442"/>
        </patternFill>
      </fill>
    </dxf>
    <dxf>
      <font>
        <color theme="1"/>
      </font>
      <fill>
        <patternFill>
          <bgColor theme="6" tint="0.79998168889431442"/>
        </patternFill>
      </fill>
      <border>
        <vertical style="thick">
          <color theme="0"/>
        </vertical>
      </border>
    </dxf>
    <dxf>
      <font>
        <b val="0"/>
        <i val="0"/>
      </font>
      <border>
        <top style="dotted">
          <color theme="0" tint="-0.499984740745262"/>
        </top>
        <bottom/>
      </border>
    </dxf>
    <dxf>
      <font>
        <color theme="3"/>
      </font>
    </dxf>
  </dxfs>
  <tableStyles count="5" defaultTableStyle="Cash Spent Table" defaultPivotStyle="Monthly Summary">
    <tableStyle name="Cash Spent Table" pivot="0" count="6">
      <tableStyleElement type="wholeTable" dxfId="50"/>
      <tableStyleElement type="headerRow" dxfId="49"/>
      <tableStyleElement type="totalRow" dxfId="48"/>
      <tableStyleElement type="secondRowStripe" dxfId="47"/>
      <tableStyleElement type="firstColumnStripe" dxfId="46"/>
      <tableStyleElement type="secondColumnStripe" dxfId="45"/>
    </tableStyle>
    <tableStyle name="CashSummaryTable" pivot="0" count="5">
      <tableStyleElement type="wholeTable" dxfId="44"/>
      <tableStyleElement type="headerRow" dxfId="43"/>
      <tableStyleElement type="totalRow" dxfId="42"/>
      <tableStyleElement type="firstColumnStripe" dxfId="41"/>
      <tableStyleElement type="secondColumnStripe" dxfId="40"/>
    </tableStyle>
    <tableStyle name="Money Tracker" pivot="0" table="0" count="8">
      <tableStyleElement type="wholeTable" dxfId="39"/>
      <tableStyleElement type="headerRow" dxfId="38"/>
    </tableStyle>
    <tableStyle name="Monthly Summary" table="0" count="3">
      <tableStyleElement type="wholeTable" dxfId="37"/>
      <tableStyleElement type="headerRow" dxfId="36"/>
      <tableStyleElement type="totalRow" dxfId="35"/>
    </tableStyle>
    <tableStyle name="Monthly Summary PivotTable data" table="0" count="4">
      <tableStyleElement type="wholeTable" dxfId="34"/>
      <tableStyleElement type="headerRow" dxfId="33"/>
      <tableStyleElement type="totalRow" dxfId="32"/>
      <tableStyleElement type="firstRowSubheading" dxfId="31"/>
    </tableStyle>
  </tableStyles>
  <colors>
    <mruColors>
      <color rgb="FFFF6600"/>
    </mruColors>
  </colors>
  <extLst>
    <ext xmlns:x14="http://schemas.microsoft.com/office/spreadsheetml/2009/9/main" uri="{46F421CA-312F-682f-3DD2-61675219B42D}">
      <x14:dxfs count="6">
        <dxf>
          <fill>
            <patternFill>
              <bgColor theme="2" tint="-9.9948118533890809E-2"/>
            </patternFill>
          </fill>
        </dxf>
        <dxf>
          <fill>
            <patternFill>
              <bgColor theme="2"/>
            </patternFill>
          </fill>
        </dxf>
        <dxf>
          <font>
            <color theme="0" tint="-0.14996795556505021"/>
          </font>
          <fill>
            <patternFill patternType="none">
              <bgColor auto="1"/>
            </patternFill>
          </fill>
          <border>
            <left style="medium">
              <color theme="0" tint="-0.14996795556505021"/>
            </left>
            <right style="medium">
              <color theme="0" tint="-0.14996795556505021"/>
            </right>
            <top style="medium">
              <color theme="0" tint="-0.14996795556505021"/>
            </top>
            <bottom style="medium">
              <color theme="0" tint="-0.14996795556505021"/>
            </bottom>
          </border>
        </dxf>
        <dxf>
          <fill>
            <patternFill>
              <bgColor theme="5" tint="0.59996337778862885"/>
            </patternFill>
          </fill>
        </dxf>
        <dxf>
          <font>
            <color theme="0" tint="-0.24994659260841701"/>
          </font>
          <border>
            <left style="medium">
              <color theme="0" tint="-0.24994659260841701"/>
            </left>
            <right style="medium">
              <color theme="0" tint="-0.24994659260841701"/>
            </right>
            <top style="medium">
              <color theme="0" tint="-0.24994659260841701"/>
            </top>
            <bottom style="medium">
              <color theme="0" tint="-0.24994659260841701"/>
            </bottom>
          </border>
        </dxf>
        <dxf>
          <font>
            <b/>
            <i val="0"/>
            <color theme="0" tint="-0.499984740745262"/>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border>
        </dxf>
      </x14:dxfs>
    </ext>
    <ext xmlns:x14="http://schemas.microsoft.com/office/spreadsheetml/2009/9/main" uri="{EB79DEF2-80B8-43e5-95BD-54CBDDF9020C}">
      <x14:slicerStyles defaultSlicerStyle="Money Tracker">
        <x14:slicerStyle name="Money Tracker">
          <x14:slicerStyleElements>
            <x14:slicerStyleElement type="unselectedItemWithData" dxfId="5"/>
            <x14:slicerStyleElement type="unselectedItemWithNoData" dxfId="4"/>
            <x14:slicerStyleElement type="selectedItemWithData" dxfId="3"/>
            <x14:slicerStyleElement type="selectedItemWithNo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ustomXml" Target="../customXml/item1.xml"/><Relationship Id="rId3" Type="http://schemas.openxmlformats.org/officeDocument/2006/relationships/pivotCacheDefinition" Target="pivotCache/pivotCacheDefinition1.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40660063772392913"/>
          <c:y val="3.4000715791347461E-2"/>
          <c:w val="0.63505380577427817"/>
          <c:h val="0.83761439655718151"/>
        </c:manualLayout>
      </c:layout>
      <c:barChart>
        <c:barDir val="col"/>
        <c:grouping val="clustered"/>
        <c:varyColors val="0"/>
        <c:ser>
          <c:idx val="0"/>
          <c:order val="0"/>
          <c:tx>
            <c:v>Cash</c:v>
          </c:tx>
          <c:invertIfNegative val="0"/>
          <c:dPt>
            <c:idx val="0"/>
            <c:invertIfNegative val="0"/>
            <c:bubble3D val="0"/>
            <c:spPr>
              <a:gradFill>
                <a:gsLst>
                  <a:gs pos="25000">
                    <a:srgbClr val="92D050">
                      <a:lumMod val="90000"/>
                    </a:srgbClr>
                  </a:gs>
                  <a:gs pos="50000">
                    <a:srgbClr val="FFC000">
                      <a:lumMod val="99000"/>
                    </a:srgbClr>
                  </a:gs>
                  <a:gs pos="75000">
                    <a:srgbClr val="FF0000">
                      <a:lumMod val="92000"/>
                      <a:lumOff val="8000"/>
                    </a:srgbClr>
                  </a:gs>
                </a:gsLst>
                <a:lin ang="5400000" scaled="0"/>
              </a:gradFill>
            </c:spPr>
          </c:dPt>
          <c:cat>
            <c:strLit>
              <c:ptCount val="1"/>
              <c:pt idx="0">
                <c:v>Cash</c:v>
              </c:pt>
            </c:strLit>
          </c:cat>
          <c:val>
            <c:numRef>
              <c:f>'Control de efectivo'!$B$24</c:f>
              <c:numCache>
                <c:formatCode>0%</c:formatCode>
                <c:ptCount val="1"/>
                <c:pt idx="0">
                  <c:v>0.75459459459459455</c:v>
                </c:pt>
              </c:numCache>
            </c:numRef>
          </c:val>
        </c:ser>
        <c:dLbls>
          <c:showLegendKey val="0"/>
          <c:showVal val="0"/>
          <c:showCatName val="0"/>
          <c:showSerName val="0"/>
          <c:showPercent val="0"/>
          <c:showBubbleSize val="0"/>
        </c:dLbls>
        <c:gapWidth val="18"/>
        <c:axId val="62204928"/>
        <c:axId val="76661504"/>
      </c:barChart>
      <c:catAx>
        <c:axId val="62204928"/>
        <c:scaling>
          <c:orientation val="minMax"/>
        </c:scaling>
        <c:delete val="1"/>
        <c:axPos val="b"/>
        <c:numFmt formatCode="General" sourceLinked="0"/>
        <c:majorTickMark val="out"/>
        <c:minorTickMark val="none"/>
        <c:tickLblPos val="nextTo"/>
        <c:crossAx val="76661504"/>
        <c:crosses val="autoZero"/>
        <c:auto val="1"/>
        <c:lblAlgn val="ctr"/>
        <c:lblOffset val="100"/>
        <c:noMultiLvlLbl val="0"/>
      </c:catAx>
      <c:valAx>
        <c:axId val="76661504"/>
        <c:scaling>
          <c:orientation val="minMax"/>
          <c:max val="1"/>
          <c:min val="0"/>
        </c:scaling>
        <c:delete val="0"/>
        <c:axPos val="l"/>
        <c:numFmt formatCode="0%" sourceLinked="0"/>
        <c:majorTickMark val="out"/>
        <c:minorTickMark val="none"/>
        <c:tickLblPos val="nextTo"/>
        <c:spPr>
          <a:ln w="0">
            <a:solidFill>
              <a:schemeClr val="tx2"/>
            </a:solidFill>
            <a:prstDash val="sysDot"/>
          </a:ln>
        </c:spPr>
        <c:txPr>
          <a:bodyPr/>
          <a:lstStyle/>
          <a:p>
            <a:pPr>
              <a:defRPr sz="1050" i="1">
                <a:solidFill>
                  <a:schemeClr val="tx2"/>
                </a:solidFill>
              </a:defRPr>
            </a:pPr>
            <a:endParaRPr lang="en-US"/>
          </a:p>
        </c:txPr>
        <c:crossAx val="62204928"/>
        <c:crosses val="autoZero"/>
        <c:crossBetween val="between"/>
      </c:valAx>
      <c:spPr>
        <a:noFill/>
        <a:ln w="25400">
          <a:noFill/>
        </a:ln>
        <a:effectLst/>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marker>
          <c:symbol val="diamond"/>
          <c:size val="5"/>
        </c:marker>
      </c:pivotFmt>
      <c:pivotFmt>
        <c:idx val="1"/>
        <c:marker>
          <c:symbol val="diamond"/>
          <c:size val="5"/>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3"/>
          </a:solidFill>
          <a:ln>
            <a:noFill/>
          </a:ln>
          <a:effectLst/>
        </c:spPr>
        <c:marker>
          <c:symbol val="none"/>
        </c:marker>
      </c:pivotFmt>
      <c:pivotFmt>
        <c:idx val="5"/>
        <c:marker>
          <c:symbol val="none"/>
        </c:marker>
      </c:pivotFmt>
    </c:pivotFmts>
    <c:plotArea>
      <c:layout/>
      <c:barChart>
        <c:barDir val="col"/>
        <c:grouping val="clustered"/>
        <c:varyColors val="0"/>
        <c:ser>
          <c:idx val="0"/>
          <c:order val="0"/>
          <c:tx>
            <c:v>Ahorros</c:v>
          </c:tx>
          <c:invertIfNegative val="0"/>
          <c:cat>
            <c:strLit>
              <c:ptCount val="11"/>
              <c:pt idx="0">
                <c:v>1/4/2012</c:v>
              </c:pt>
              <c:pt idx="1">
                <c:v>1/5/2012</c:v>
              </c:pt>
              <c:pt idx="2">
                <c:v>1/6/2012</c:v>
              </c:pt>
              <c:pt idx="3">
                <c:v>2/3/2012</c:v>
              </c:pt>
              <c:pt idx="4">
                <c:v>2/7/2012</c:v>
              </c:pt>
              <c:pt idx="5">
                <c:v>3/1/2012</c:v>
              </c:pt>
              <c:pt idx="6">
                <c:v>3/6/2012</c:v>
              </c:pt>
              <c:pt idx="7">
                <c:v>4/6/2012</c:v>
              </c:pt>
              <c:pt idx="8">
                <c:v>4/20/2012</c:v>
              </c:pt>
              <c:pt idx="9">
                <c:v>5/3/2012</c:v>
              </c:pt>
              <c:pt idx="10">
                <c:v>5/10/2012</c:v>
              </c:pt>
            </c:strLit>
          </c:cat>
          <c:val>
            <c:numLit>
              <c:formatCode>General</c:formatCode>
              <c:ptCount val="11"/>
              <c:pt idx="0">
                <c:v>0</c:v>
              </c:pt>
              <c:pt idx="1">
                <c:v>0</c:v>
              </c:pt>
              <c:pt idx="2">
                <c:v>230</c:v>
              </c:pt>
              <c:pt idx="3">
                <c:v>0</c:v>
              </c:pt>
              <c:pt idx="4">
                <c:v>0</c:v>
              </c:pt>
              <c:pt idx="5">
                <c:v>100</c:v>
              </c:pt>
              <c:pt idx="6">
                <c:v>0</c:v>
              </c:pt>
              <c:pt idx="7">
                <c:v>70</c:v>
              </c:pt>
              <c:pt idx="8">
                <c:v>0</c:v>
              </c:pt>
              <c:pt idx="9">
                <c:v>50</c:v>
              </c:pt>
              <c:pt idx="10">
                <c:v>0</c:v>
              </c:pt>
            </c:numLit>
          </c:val>
        </c:ser>
        <c:ser>
          <c:idx val="1"/>
          <c:order val="1"/>
          <c:tx>
            <c:v>Cheques</c:v>
          </c:tx>
          <c:invertIfNegative val="0"/>
          <c:cat>
            <c:strLit>
              <c:ptCount val="11"/>
              <c:pt idx="0">
                <c:v>1/4/2012</c:v>
              </c:pt>
              <c:pt idx="1">
                <c:v>1/5/2012</c:v>
              </c:pt>
              <c:pt idx="2">
                <c:v>1/6/2012</c:v>
              </c:pt>
              <c:pt idx="3">
                <c:v>2/3/2012</c:v>
              </c:pt>
              <c:pt idx="4">
                <c:v>2/7/2012</c:v>
              </c:pt>
              <c:pt idx="5">
                <c:v>3/1/2012</c:v>
              </c:pt>
              <c:pt idx="6">
                <c:v>3/6/2012</c:v>
              </c:pt>
              <c:pt idx="7">
                <c:v>4/6/2012</c:v>
              </c:pt>
              <c:pt idx="8">
                <c:v>4/20/2012</c:v>
              </c:pt>
              <c:pt idx="9">
                <c:v>5/3/2012</c:v>
              </c:pt>
              <c:pt idx="10">
                <c:v>5/10/2012</c:v>
              </c:pt>
            </c:strLit>
          </c:cat>
          <c:val>
            <c:numLit>
              <c:formatCode>General</c:formatCode>
              <c:ptCount val="11"/>
              <c:pt idx="0">
                <c:v>40</c:v>
              </c:pt>
              <c:pt idx="1">
                <c:v>5</c:v>
              </c:pt>
              <c:pt idx="2">
                <c:v>0</c:v>
              </c:pt>
              <c:pt idx="3">
                <c:v>70</c:v>
              </c:pt>
              <c:pt idx="4">
                <c:v>53</c:v>
              </c:pt>
              <c:pt idx="5">
                <c:v>0</c:v>
              </c:pt>
              <c:pt idx="6">
                <c:v>230</c:v>
              </c:pt>
              <c:pt idx="7">
                <c:v>0</c:v>
              </c:pt>
              <c:pt idx="8">
                <c:v>30</c:v>
              </c:pt>
              <c:pt idx="9">
                <c:v>0</c:v>
              </c:pt>
              <c:pt idx="10">
                <c:v>0</c:v>
              </c:pt>
            </c:numLit>
          </c:val>
        </c:ser>
        <c:ser>
          <c:idx val="2"/>
          <c:order val="2"/>
          <c:tx>
            <c:v>Otros</c:v>
          </c:tx>
          <c:invertIfNegative val="0"/>
          <c:cat>
            <c:strLit>
              <c:ptCount val="11"/>
              <c:pt idx="0">
                <c:v>1/4/2012</c:v>
              </c:pt>
              <c:pt idx="1">
                <c:v>1/5/2012</c:v>
              </c:pt>
              <c:pt idx="2">
                <c:v>1/6/2012</c:v>
              </c:pt>
              <c:pt idx="3">
                <c:v>2/3/2012</c:v>
              </c:pt>
              <c:pt idx="4">
                <c:v>2/7/2012</c:v>
              </c:pt>
              <c:pt idx="5">
                <c:v>3/1/2012</c:v>
              </c:pt>
              <c:pt idx="6">
                <c:v>3/6/2012</c:v>
              </c:pt>
              <c:pt idx="7">
                <c:v>4/6/2012</c:v>
              </c:pt>
              <c:pt idx="8">
                <c:v>4/20/2012</c:v>
              </c:pt>
              <c:pt idx="9">
                <c:v>5/3/2012</c:v>
              </c:pt>
              <c:pt idx="10">
                <c:v>5/10/2012</c:v>
              </c:pt>
            </c:strLit>
          </c:cat>
          <c:val>
            <c:numLit>
              <c:formatCode>General</c:formatCode>
              <c:ptCount val="11"/>
              <c:pt idx="0">
                <c:v>0</c:v>
              </c:pt>
              <c:pt idx="1">
                <c:v>0</c:v>
              </c:pt>
              <c:pt idx="2">
                <c:v>0</c:v>
              </c:pt>
              <c:pt idx="3">
                <c:v>0</c:v>
              </c:pt>
              <c:pt idx="4">
                <c:v>0</c:v>
              </c:pt>
              <c:pt idx="5">
                <c:v>0</c:v>
              </c:pt>
              <c:pt idx="6">
                <c:v>0</c:v>
              </c:pt>
              <c:pt idx="7">
                <c:v>0</c:v>
              </c:pt>
              <c:pt idx="8">
                <c:v>0</c:v>
              </c:pt>
              <c:pt idx="9">
                <c:v>0</c:v>
              </c:pt>
              <c:pt idx="10">
                <c:v>30</c:v>
              </c:pt>
            </c:numLit>
          </c:val>
        </c:ser>
        <c:dLbls>
          <c:showLegendKey val="0"/>
          <c:showVal val="0"/>
          <c:showCatName val="0"/>
          <c:showSerName val="0"/>
          <c:showPercent val="0"/>
          <c:showBubbleSize val="0"/>
        </c:dLbls>
        <c:gapWidth val="219"/>
        <c:overlap val="-27"/>
        <c:axId val="110974080"/>
        <c:axId val="111054848"/>
      </c:barChart>
      <c:catAx>
        <c:axId val="11097408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054848"/>
        <c:crosses val="autoZero"/>
        <c:auto val="1"/>
        <c:lblAlgn val="ctr"/>
        <c:lblOffset val="100"/>
        <c:noMultiLvlLbl val="0"/>
      </c:catAx>
      <c:valAx>
        <c:axId val="111054848"/>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74080"/>
        <c:crosses val="autoZero"/>
        <c:crossBetween val="between"/>
        <c:majorUnit val="50"/>
        <c:minorUnit val="25"/>
      </c:valAx>
      <c:spPr>
        <a:noFill/>
        <a:ln>
          <a:noFill/>
        </a:ln>
        <a:effectLst/>
      </c:spPr>
    </c:plotArea>
    <c:legend>
      <c:legendPos val="b"/>
      <c:layout>
        <c:manualLayout>
          <c:xMode val="edge"/>
          <c:yMode val="edge"/>
          <c:x val="0.40114615302716788"/>
          <c:y val="0.91601734833102233"/>
          <c:w val="0.3124931605771501"/>
          <c:h val="6.10587632975048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chartSpace>
</file>

<file path=xl/drawings/_rels/drawing1.xml.rels><?xml version="1.0" encoding="UTF-8" standalone="yes"?>
<Relationships xmlns="http://schemas.openxmlformats.org/package/2006/relationships"><Relationship Id="rId3" Type="http://schemas.openxmlformats.org/officeDocument/2006/relationships/hyperlink" Target="http://planillaexcel.com?ref=spreadsheet_logo" TargetMode="External"/><Relationship Id="rId2" Type="http://schemas.openxmlformats.org/officeDocument/2006/relationships/hyperlink" Target="#'Monthly Summary'!A1"/><Relationship Id="rId1" Type="http://schemas.openxmlformats.org/officeDocument/2006/relationships/chart" Target="../charts/chart1.xml"/><Relationship Id="rId6" Type="http://schemas.openxmlformats.org/officeDocument/2006/relationships/image" Target="file:///C:\Users\home\AppData\Roaming\Microsoft\Excel\XLSTART/header/envelope.png" TargetMode="External"/><Relationship Id="rId5" Type="http://schemas.openxmlformats.org/officeDocument/2006/relationships/hyperlink" Target="http://planillaexcel.com/contactanos?ref=spreadsheet_contact" TargetMode="Externa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planillaexcel.com?ref=spreadsheet_logo" TargetMode="External"/><Relationship Id="rId1" Type="http://schemas.openxmlformats.org/officeDocument/2006/relationships/chart" Target="../charts/chart2.xml"/><Relationship Id="rId5" Type="http://schemas.openxmlformats.org/officeDocument/2006/relationships/image" Target="file:///C:\Users\home\AppData\Roaming\Microsoft\Excel\XLSTART/header/envelope.png" TargetMode="External"/><Relationship Id="rId4" Type="http://schemas.openxmlformats.org/officeDocument/2006/relationships/hyperlink" Target="http://planillaexcel.com/contactanos?ref=spreadsheet_contact"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9526</xdr:rowOff>
    </xdr:from>
    <xdr:to>
      <xdr:col>2</xdr:col>
      <xdr:colOff>3963</xdr:colOff>
      <xdr:row>25</xdr:row>
      <xdr:rowOff>190500</xdr:rowOff>
    </xdr:to>
    <xdr:grpSp>
      <xdr:nvGrpSpPr>
        <xdr:cNvPr id="28" name="Money Tracker chart group" title="Money Tracker chart group"/>
        <xdr:cNvGrpSpPr/>
      </xdr:nvGrpSpPr>
      <xdr:grpSpPr>
        <a:xfrm>
          <a:off x="152400" y="1390651"/>
          <a:ext cx="1023138" cy="6981824"/>
          <a:chOff x="152400" y="952501"/>
          <a:chExt cx="1023138" cy="4948338"/>
        </a:xfrm>
      </xdr:grpSpPr>
      <xdr:graphicFrame macro="">
        <xdr:nvGraphicFramePr>
          <xdr:cNvPr id="2" name="Money Tracker chart"/>
          <xdr:cNvGraphicFramePr/>
        </xdr:nvGraphicFramePr>
        <xdr:xfrm>
          <a:off x="252414" y="1133281"/>
          <a:ext cx="757235" cy="401021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6" name="Chart border 2"/>
          <xdr:cNvSpPr/>
        </xdr:nvSpPr>
        <xdr:spPr>
          <a:xfrm>
            <a:off x="153594" y="952501"/>
            <a:ext cx="1021944" cy="4466659"/>
          </a:xfrm>
          <a:prstGeom prst="rect">
            <a:avLst/>
          </a:prstGeom>
          <a:noFill/>
          <a:ln w="3175">
            <a:solidFill>
              <a:schemeClr val="bg1">
                <a:lumMod val="8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Chart border 1"/>
          <xdr:cNvSpPr/>
        </xdr:nvSpPr>
        <xdr:spPr>
          <a:xfrm>
            <a:off x="152400" y="5421488"/>
            <a:ext cx="1021944" cy="479351"/>
          </a:xfrm>
          <a:prstGeom prst="rect">
            <a:avLst/>
          </a:prstGeom>
          <a:noFill/>
          <a:ln w="3175">
            <a:solidFill>
              <a:schemeClr val="bg1">
                <a:lumMod val="8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n-US" sz="1100">
              <a:solidFill>
                <a:schemeClr val="lt1"/>
              </a:solidFill>
              <a:latin typeface="+mn-lt"/>
              <a:ea typeface="+mn-ea"/>
              <a:cs typeface="+mn-cs"/>
            </a:endParaRPr>
          </a:p>
        </xdr:txBody>
      </xdr:sp>
    </xdr:grpSp>
    <xdr:clientData/>
  </xdr:twoCellAnchor>
  <xdr:twoCellAnchor>
    <xdr:from>
      <xdr:col>5</xdr:col>
      <xdr:colOff>900718</xdr:colOff>
      <xdr:row>2</xdr:row>
      <xdr:rowOff>231176</xdr:rowOff>
    </xdr:from>
    <xdr:to>
      <xdr:col>7</xdr:col>
      <xdr:colOff>15018</xdr:colOff>
      <xdr:row>3</xdr:row>
      <xdr:rowOff>0</xdr:rowOff>
    </xdr:to>
    <xdr:sp macro="" textlink="">
      <xdr:nvSpPr>
        <xdr:cNvPr id="3" name="Monthly Summary button" title="Monthly Summary navigation button">
          <a:hlinkClick xmlns:r="http://schemas.openxmlformats.org/officeDocument/2006/relationships" r:id="rId2" tooltip="Click to view Monthly Summary"/>
        </xdr:cNvPr>
        <xdr:cNvSpPr/>
      </xdr:nvSpPr>
      <xdr:spPr>
        <a:xfrm>
          <a:off x="5415568" y="231176"/>
          <a:ext cx="1505075" cy="254599"/>
        </a:xfrm>
        <a:prstGeom prst="round2SameRect">
          <a:avLst/>
        </a:prstGeom>
        <a:gradFill flip="none" rotWithShape="1">
          <a:gsLst>
            <a:gs pos="27000">
              <a:schemeClr val="accent1"/>
            </a:gs>
            <a:gs pos="90000">
              <a:schemeClr val="accent1">
                <a:lumMod val="40000"/>
                <a:lumOff val="60000"/>
              </a:schemeClr>
            </a:gs>
            <a:gs pos="67000">
              <a:schemeClr val="accent1">
                <a:lumMod val="60000"/>
                <a:lumOff val="40000"/>
              </a:schemeClr>
            </a:gs>
          </a:gsLst>
          <a:lin ang="16200000" scaled="1"/>
          <a:tileRect/>
        </a:gra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i="1">
              <a:solidFill>
                <a:schemeClr val="tx2">
                  <a:lumMod val="75000"/>
                </a:schemeClr>
              </a:solidFill>
            </a:rPr>
            <a:t>Reporte</a:t>
          </a:r>
        </a:p>
      </xdr:txBody>
    </xdr:sp>
    <xdr:clientData fPrintsWithSheet="0"/>
  </xdr:twoCellAnchor>
  <xdr:twoCellAnchor editAs="absolute">
    <xdr:from>
      <xdr:col>1</xdr:col>
      <xdr:colOff>0</xdr:colOff>
      <xdr:row>0</xdr:row>
      <xdr:rowOff>114300</xdr:rowOff>
    </xdr:from>
    <xdr:to>
      <xdr:col>2</xdr:col>
      <xdr:colOff>123825</xdr:colOff>
      <xdr:row>0</xdr:row>
      <xdr:rowOff>266700</xdr:rowOff>
    </xdr:to>
    <xdr:pic>
      <xdr:nvPicPr>
        <xdr:cNvPr id="4" name="logo">
          <a:hlinkClick xmlns:r="http://schemas.openxmlformats.org/officeDocument/2006/relationships" r:id="rId3"/>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2400" y="114300"/>
          <a:ext cx="1143000" cy="152400"/>
        </a:xfrm>
        <a:prstGeom prst="rect">
          <a:avLst/>
        </a:prstGeom>
      </xdr:spPr>
    </xdr:pic>
    <xdr:clientData/>
  </xdr:twoCellAnchor>
  <xdr:twoCellAnchor>
    <xdr:from>
      <xdr:col>2</xdr:col>
      <xdr:colOff>98425</xdr:colOff>
      <xdr:row>0</xdr:row>
      <xdr:rowOff>104140</xdr:rowOff>
    </xdr:from>
    <xdr:to>
      <xdr:col>5</xdr:col>
      <xdr:colOff>15875</xdr:colOff>
      <xdr:row>0</xdr:row>
      <xdr:rowOff>358140</xdr:rowOff>
    </xdr:to>
    <xdr:sp macro="" textlink="">
      <xdr:nvSpPr>
        <xdr:cNvPr id="5" name="subtitle"/>
        <xdr:cNvSpPr txBox="1"/>
      </xdr:nvSpPr>
      <xdr:spPr>
        <a:xfrm>
          <a:off x="1270000" y="104140"/>
          <a:ext cx="3175000" cy="25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900" i="1">
              <a:solidFill>
                <a:srgbClr val="969696"/>
              </a:solidFill>
            </a:rPr>
            <a:t>Las planillas de Excel más útiles, en un solo lugar.</a:t>
          </a:r>
        </a:p>
      </xdr:txBody>
    </xdr:sp>
    <xdr:clientData/>
  </xdr:twoCellAnchor>
  <xdr:twoCellAnchor>
    <xdr:from>
      <xdr:col>8</xdr:col>
      <xdr:colOff>419100</xdr:colOff>
      <xdr:row>0</xdr:row>
      <xdr:rowOff>101600</xdr:rowOff>
    </xdr:from>
    <xdr:to>
      <xdr:col>11</xdr:col>
      <xdr:colOff>415925</xdr:colOff>
      <xdr:row>0</xdr:row>
      <xdr:rowOff>355600</xdr:rowOff>
    </xdr:to>
    <xdr:sp macro="" textlink="">
      <xdr:nvSpPr>
        <xdr:cNvPr id="6" name="contactBox">
          <a:hlinkClick xmlns:r="http://schemas.openxmlformats.org/officeDocument/2006/relationships" r:id="rId5"/>
        </xdr:cNvPr>
        <xdr:cNvSpPr txBox="1"/>
      </xdr:nvSpPr>
      <xdr:spPr>
        <a:xfrm>
          <a:off x="7620000" y="101600"/>
          <a:ext cx="2921000" cy="25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000">
              <a:solidFill>
                <a:srgbClr val="787878"/>
              </a:solidFill>
            </a:rPr>
            <a:t>¿Necesitas ayuda con esta planilla? </a:t>
          </a:r>
          <a:r>
            <a:rPr lang="en-US" sz="1000">
              <a:solidFill>
                <a:srgbClr val="458FFD"/>
              </a:solidFill>
            </a:rPr>
            <a:t> Contáctanos</a:t>
          </a:r>
        </a:p>
      </xdr:txBody>
    </xdr:sp>
    <xdr:clientData/>
  </xdr:twoCellAnchor>
  <xdr:twoCellAnchor editAs="absolute">
    <xdr:from>
      <xdr:col>11</xdr:col>
      <xdr:colOff>174625</xdr:colOff>
      <xdr:row>0</xdr:row>
      <xdr:rowOff>152400</xdr:rowOff>
    </xdr:from>
    <xdr:to>
      <xdr:col>11</xdr:col>
      <xdr:colOff>327025</xdr:colOff>
      <xdr:row>0</xdr:row>
      <xdr:rowOff>304800</xdr:rowOff>
    </xdr:to>
    <xdr:pic>
      <xdr:nvPicPr>
        <xdr:cNvPr id="7" name="mailIcon">
          <a:hlinkClick xmlns:r="http://schemas.openxmlformats.org/officeDocument/2006/relationships" r:id="rId5"/>
        </xdr:cNvPr>
        <xdr:cNvPicPr>
          <a:picLocks noChangeAspect="1"/>
        </xdr:cNvPicPr>
      </xdr:nvPicPr>
      <xdr:blipFill>
        <a:blip xmlns:r="http://schemas.openxmlformats.org/officeDocument/2006/relationships" r:link="rId6"/>
        <a:stretch>
          <a:fillRect/>
        </a:stretch>
      </xdr:blipFill>
      <xdr:spPr>
        <a:xfrm>
          <a:off x="10299700" y="152400"/>
          <a:ext cx="152400" cy="15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28577</xdr:colOff>
      <xdr:row>3</xdr:row>
      <xdr:rowOff>85726</xdr:rowOff>
    </xdr:from>
    <xdr:to>
      <xdr:col>4</xdr:col>
      <xdr:colOff>333375</xdr:colOff>
      <xdr:row>3</xdr:row>
      <xdr:rowOff>295276</xdr:rowOff>
    </xdr:to>
    <xdr:sp macro="" textlink="">
      <xdr:nvSpPr>
        <xdr:cNvPr id="4" name="PivotTable Refresh note" descr="To update this data, right-click the PivotTable below Spending Summary and then click Refresh." title="Note"/>
        <xdr:cNvSpPr txBox="1"/>
      </xdr:nvSpPr>
      <xdr:spPr>
        <a:xfrm>
          <a:off x="180977" y="571501"/>
          <a:ext cx="5257798"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900" i="1">
              <a:solidFill>
                <a:schemeClr val="tx1">
                  <a:lumMod val="65000"/>
                  <a:lumOff val="35000"/>
                </a:schemeClr>
              </a:solidFill>
            </a:rPr>
            <a:t>Para</a:t>
          </a:r>
          <a:r>
            <a:rPr lang="en-US" sz="900" i="1" baseline="0">
              <a:solidFill>
                <a:schemeClr val="tx1">
                  <a:lumMod val="65000"/>
                  <a:lumOff val="35000"/>
                </a:schemeClr>
              </a:solidFill>
            </a:rPr>
            <a:t> actualizar los datos, debe posicionarse sobre la tabla de abajo, botón dcho del mouse y clickear en "actualizar"</a:t>
          </a:r>
          <a:endParaRPr lang="en-US" sz="900" i="1">
            <a:solidFill>
              <a:schemeClr val="tx1">
                <a:lumMod val="65000"/>
                <a:lumOff val="35000"/>
              </a:schemeClr>
            </a:solidFill>
          </a:endParaRPr>
        </a:p>
      </xdr:txBody>
    </xdr:sp>
    <xdr:clientData fPrintsWithSheet="0"/>
  </xdr:twoCellAnchor>
  <xdr:twoCellAnchor>
    <xdr:from>
      <xdr:col>1</xdr:col>
      <xdr:colOff>76199</xdr:colOff>
      <xdr:row>4</xdr:row>
      <xdr:rowOff>61911</xdr:rowOff>
    </xdr:from>
    <xdr:to>
      <xdr:col>4</xdr:col>
      <xdr:colOff>1190624</xdr:colOff>
      <xdr:row>16</xdr:row>
      <xdr:rowOff>257174</xdr:rowOff>
    </xdr:to>
    <xdr:graphicFrame macro="">
      <xdr:nvGraphicFramePr>
        <xdr:cNvPr id="2" name="Account Summary" descr="Column PivotChart showing breakdown of Checking and Savings totals by month." title="Account Summary"/>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0</xdr:row>
      <xdr:rowOff>114300</xdr:rowOff>
    </xdr:from>
    <xdr:to>
      <xdr:col>1</xdr:col>
      <xdr:colOff>1143000</xdr:colOff>
      <xdr:row>0</xdr:row>
      <xdr:rowOff>266700</xdr:rowOff>
    </xdr:to>
    <xdr:pic>
      <xdr:nvPicPr>
        <xdr:cNvPr id="6" name="logo">
          <a:hlinkClick xmlns:r="http://schemas.openxmlformats.org/officeDocument/2006/relationships" r:id="rId2"/>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2400" y="114300"/>
          <a:ext cx="1143000" cy="152400"/>
        </a:xfrm>
        <a:prstGeom prst="rect">
          <a:avLst/>
        </a:prstGeom>
      </xdr:spPr>
    </xdr:pic>
    <xdr:clientData/>
  </xdr:twoCellAnchor>
  <xdr:twoCellAnchor>
    <xdr:from>
      <xdr:col>1</xdr:col>
      <xdr:colOff>1117600</xdr:colOff>
      <xdr:row>0</xdr:row>
      <xdr:rowOff>104140</xdr:rowOff>
    </xdr:from>
    <xdr:to>
      <xdr:col>4</xdr:col>
      <xdr:colOff>6350</xdr:colOff>
      <xdr:row>0</xdr:row>
      <xdr:rowOff>358140</xdr:rowOff>
    </xdr:to>
    <xdr:sp macro="" textlink="">
      <xdr:nvSpPr>
        <xdr:cNvPr id="7" name="subtitle"/>
        <xdr:cNvSpPr txBox="1"/>
      </xdr:nvSpPr>
      <xdr:spPr>
        <a:xfrm>
          <a:off x="1270000" y="104140"/>
          <a:ext cx="3175000" cy="25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900" i="1">
              <a:solidFill>
                <a:srgbClr val="969696"/>
              </a:solidFill>
            </a:rPr>
            <a:t>Las planillas de Excel más útiles, en un solo lugar.</a:t>
          </a:r>
        </a:p>
      </xdr:txBody>
    </xdr:sp>
    <xdr:clientData/>
  </xdr:twoCellAnchor>
  <xdr:twoCellAnchor>
    <xdr:from>
      <xdr:col>6</xdr:col>
      <xdr:colOff>476250</xdr:colOff>
      <xdr:row>0</xdr:row>
      <xdr:rowOff>101600</xdr:rowOff>
    </xdr:from>
    <xdr:to>
      <xdr:col>11</xdr:col>
      <xdr:colOff>349250</xdr:colOff>
      <xdr:row>0</xdr:row>
      <xdr:rowOff>355600</xdr:rowOff>
    </xdr:to>
    <xdr:sp macro="" textlink="">
      <xdr:nvSpPr>
        <xdr:cNvPr id="8" name="contactBox">
          <a:hlinkClick xmlns:r="http://schemas.openxmlformats.org/officeDocument/2006/relationships" r:id="rId4"/>
        </xdr:cNvPr>
        <xdr:cNvSpPr txBox="1"/>
      </xdr:nvSpPr>
      <xdr:spPr>
        <a:xfrm>
          <a:off x="7620000" y="101600"/>
          <a:ext cx="2921000" cy="25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sz="1000">
              <a:solidFill>
                <a:srgbClr val="787878"/>
              </a:solidFill>
            </a:rPr>
            <a:t>¿Necesitas ayuda con esta planilla? </a:t>
          </a:r>
          <a:r>
            <a:rPr lang="en-US" sz="1000">
              <a:solidFill>
                <a:srgbClr val="458FFD"/>
              </a:solidFill>
            </a:rPr>
            <a:t> Contáctanos</a:t>
          </a:r>
        </a:p>
      </xdr:txBody>
    </xdr:sp>
    <xdr:clientData/>
  </xdr:twoCellAnchor>
  <xdr:twoCellAnchor editAs="absolute">
    <xdr:from>
      <xdr:col>11</xdr:col>
      <xdr:colOff>107950</xdr:colOff>
      <xdr:row>0</xdr:row>
      <xdr:rowOff>152400</xdr:rowOff>
    </xdr:from>
    <xdr:to>
      <xdr:col>11</xdr:col>
      <xdr:colOff>260350</xdr:colOff>
      <xdr:row>0</xdr:row>
      <xdr:rowOff>304800</xdr:rowOff>
    </xdr:to>
    <xdr:pic>
      <xdr:nvPicPr>
        <xdr:cNvPr id="9" name="mailIcon">
          <a:hlinkClick xmlns:r="http://schemas.openxmlformats.org/officeDocument/2006/relationships" r:id="rId4"/>
        </xdr:cNvPr>
        <xdr:cNvPicPr>
          <a:picLocks noChangeAspect="1"/>
        </xdr:cNvPicPr>
      </xdr:nvPicPr>
      <xdr:blipFill>
        <a:blip xmlns:r="http://schemas.openxmlformats.org/officeDocument/2006/relationships" r:link="rId5"/>
        <a:stretch>
          <a:fillRect/>
        </a:stretch>
      </xdr:blipFill>
      <xdr:spPr>
        <a:xfrm>
          <a:off x="10299700" y="152400"/>
          <a:ext cx="152400" cy="1524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1659.890756597226" createdVersion="5" refreshedVersion="4" minRefreshableVersion="3" recordCount="32">
  <cacheSource type="worksheet">
    <worksheetSource name="CashSpent"/>
  </cacheSource>
  <cacheFields count="4">
    <cacheField name="Fecha" numFmtId="0">
      <sharedItems containsNonDate="0" containsDate="1" containsString="0" containsBlank="1" minDate="2012-01-04T00:00:00" maxDate="2012-05-11T00:00:00" count="12">
        <d v="2012-01-04T00:00:00"/>
        <d v="2012-01-05T00:00:00"/>
        <d v="2012-01-06T00:00:00"/>
        <d v="2012-02-03T00:00:00"/>
        <d v="2012-02-07T00:00:00"/>
        <d v="2012-03-01T00:00:00"/>
        <d v="2012-03-06T00:00:00"/>
        <d v="2012-04-06T00:00:00"/>
        <d v="2012-04-20T00:00:00"/>
        <d v="2012-05-03T00:00:00"/>
        <d v="2012-05-10T00:00:00"/>
        <m/>
      </sharedItems>
    </cacheField>
    <cacheField name="Descripción" numFmtId="165">
      <sharedItems containsBlank="1"/>
    </cacheField>
    <cacheField name="Monto" numFmtId="40">
      <sharedItems containsString="0" containsBlank="1" containsNumber="1" containsInteger="1" minValue="5" maxValue="230"/>
    </cacheField>
    <cacheField name="Cuenta" numFmtId="165">
      <sharedItems containsBlank="1" count="4">
        <s v="Cheques"/>
        <s v="Ahorros"/>
        <s v="Otros"/>
        <m/>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32">
  <r>
    <x v="0"/>
    <s v="Cajero automático"/>
    <n v="40"/>
    <x v="0"/>
  </r>
  <r>
    <x v="1"/>
    <s v="Almuerzo"/>
    <n v="5"/>
    <x v="0"/>
  </r>
  <r>
    <x v="2"/>
    <s v="Pago de garage"/>
    <n v="230"/>
    <x v="1"/>
  </r>
  <r>
    <x v="3"/>
    <s v="Pago de electricidad"/>
    <n v="70"/>
    <x v="0"/>
  </r>
  <r>
    <x v="4"/>
    <s v="Cena"/>
    <n v="53"/>
    <x v="0"/>
  </r>
  <r>
    <x v="5"/>
    <s v="Cajero automático"/>
    <n v="100"/>
    <x v="1"/>
  </r>
  <r>
    <x v="6"/>
    <s v="Pago de garage"/>
    <n v="230"/>
    <x v="0"/>
  </r>
  <r>
    <x v="7"/>
    <s v="Cajero automatico"/>
    <n v="70"/>
    <x v="1"/>
  </r>
  <r>
    <x v="8"/>
    <s v="Cajero automático"/>
    <n v="30"/>
    <x v="0"/>
  </r>
  <r>
    <x v="9"/>
    <s v="Cajero automático"/>
    <n v="50"/>
    <x v="1"/>
  </r>
  <r>
    <x v="10"/>
    <s v="Cajero automático"/>
    <n v="30"/>
    <x v="2"/>
  </r>
  <r>
    <x v="11"/>
    <m/>
    <m/>
    <x v="3"/>
  </r>
  <r>
    <x v="11"/>
    <m/>
    <m/>
    <x v="3"/>
  </r>
  <r>
    <x v="11"/>
    <m/>
    <m/>
    <x v="3"/>
  </r>
  <r>
    <x v="11"/>
    <m/>
    <m/>
    <x v="3"/>
  </r>
  <r>
    <x v="11"/>
    <m/>
    <m/>
    <x v="3"/>
  </r>
  <r>
    <x v="11"/>
    <m/>
    <m/>
    <x v="3"/>
  </r>
  <r>
    <x v="11"/>
    <m/>
    <m/>
    <x v="3"/>
  </r>
  <r>
    <x v="11"/>
    <m/>
    <m/>
    <x v="3"/>
  </r>
  <r>
    <x v="11"/>
    <m/>
    <m/>
    <x v="3"/>
  </r>
  <r>
    <x v="11"/>
    <m/>
    <m/>
    <x v="3"/>
  </r>
  <r>
    <x v="11"/>
    <m/>
    <m/>
    <x v="3"/>
  </r>
  <r>
    <x v="11"/>
    <m/>
    <m/>
    <x v="3"/>
  </r>
  <r>
    <x v="11"/>
    <m/>
    <m/>
    <x v="3"/>
  </r>
  <r>
    <x v="11"/>
    <m/>
    <m/>
    <x v="3"/>
  </r>
  <r>
    <x v="11"/>
    <m/>
    <m/>
    <x v="3"/>
  </r>
  <r>
    <x v="11"/>
    <m/>
    <m/>
    <x v="3"/>
  </r>
  <r>
    <x v="11"/>
    <m/>
    <m/>
    <x v="3"/>
  </r>
  <r>
    <x v="11"/>
    <m/>
    <m/>
    <x v="3"/>
  </r>
  <r>
    <x v="11"/>
    <m/>
    <m/>
    <x v="3"/>
  </r>
  <r>
    <x v="11"/>
    <m/>
    <m/>
    <x v="3"/>
  </r>
  <r>
    <x v="11"/>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onthlySummary" cacheId="12" applyNumberFormats="0" applyBorderFormats="0" applyFontFormats="0" applyPatternFormats="0" applyAlignmentFormats="0" applyWidthHeightFormats="1" dataCaption="Values" updatedVersion="4" minRefreshableVersion="3" fieldPrintTitles="1" itemPrintTitles="1" mergeItem="1" createdVersion="4" indent="0" showHeaders="0" outline="1" outlineData="1" multipleFieldFilters="0" chartFormat="1">
  <location ref="B19:F32" firstHeaderRow="1" firstDataRow="2" firstDataCol="1"/>
  <pivotFields count="4">
    <pivotField axis="axisRow" showAll="0" defaultSubtotal="0">
      <items count="12">
        <item x="0"/>
        <item x="1"/>
        <item x="2"/>
        <item x="3"/>
        <item x="4"/>
        <item x="5"/>
        <item x="6"/>
        <item x="7"/>
        <item x="8"/>
        <item x="9"/>
        <item x="10"/>
        <item x="11"/>
      </items>
    </pivotField>
    <pivotField showAll="0" defaultSubtotal="0"/>
    <pivotField dataField="1" showAll="0" defaultSubtotal="0"/>
    <pivotField axis="axisCol" showAll="0" defaultSubtotal="0">
      <items count="4">
        <item x="1"/>
        <item x="0"/>
        <item x="2"/>
        <item h="1" x="3"/>
      </items>
    </pivotField>
  </pivotFields>
  <rowFields count="1">
    <field x="0"/>
  </rowFields>
  <rowItems count="12">
    <i>
      <x/>
    </i>
    <i>
      <x v="1"/>
    </i>
    <i>
      <x v="2"/>
    </i>
    <i>
      <x v="3"/>
    </i>
    <i>
      <x v="4"/>
    </i>
    <i>
      <x v="5"/>
    </i>
    <i>
      <x v="6"/>
    </i>
    <i>
      <x v="7"/>
    </i>
    <i>
      <x v="8"/>
    </i>
    <i>
      <x v="9"/>
    </i>
    <i>
      <x v="10"/>
    </i>
    <i t="grand">
      <x/>
    </i>
  </rowItems>
  <colFields count="1">
    <field x="3"/>
  </colFields>
  <colItems count="4">
    <i>
      <x/>
    </i>
    <i>
      <x v="1"/>
    </i>
    <i>
      <x v="2"/>
    </i>
    <i t="grand">
      <x/>
    </i>
  </colItems>
  <dataFields count="1">
    <dataField name="Suma de Monto" fld="2" baseField="0" baseItem="2"/>
  </dataFields>
  <formats count="7">
    <format dxfId="13">
      <pivotArea type="origin" dataOnly="0" labelOnly="1" outline="0" fieldPosition="0"/>
    </format>
    <format dxfId="12">
      <pivotArea type="origin" dataOnly="0" labelOnly="1" outline="0" fieldPosition="0"/>
    </format>
    <format dxfId="11">
      <pivotArea dataOnly="0" labelOnly="1" grandCol="1" outline="0" fieldPosition="0"/>
    </format>
    <format dxfId="10">
      <pivotArea type="origin" dataOnly="0" labelOnly="1" outline="0" fieldPosition="0"/>
    </format>
    <format dxfId="9">
      <pivotArea type="origin" dataOnly="0" labelOnly="1" outline="0" fieldPosition="0"/>
    </format>
    <format dxfId="8">
      <pivotArea type="origin" dataOnly="0" labelOnly="1" outline="0" fieldPosition="0"/>
    </format>
    <format dxfId="7">
      <pivotArea dataOnly="0" labelOnly="1" grandCol="1" outline="0" fieldPosition="0"/>
    </format>
  </formats>
  <pivotTableStyleInfo name="Monthly Summary" showRowHeaders="1" showColHeaders="1" showRowStripes="1" showColStripes="0" showLastColumn="1"/>
  <extLst>
    <ext xmlns:x14="http://schemas.microsoft.com/office/spreadsheetml/2009/9/main" uri="{962EF5D1-5CA2-4c93-8EF4-DBF5C05439D2}">
      <x14:pivotTableDefinition xmlns:xm="http://schemas.microsoft.com/office/excel/2006/main" altText="Monthly Summary PivotTable" altTextSummary="Provides a summary of cash expenditures that is cross tabulated by month and by account." hideValuesRow="1"/>
    </ext>
  </extLst>
</pivotTabl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Description2" sourceName="Description">
  <extLst>
    <x:ext xmlns:x15="http://schemas.microsoft.com/office/spreadsheetml/2010/11/main" uri="{2F2917AC-EB37-4324-AD4E-5DD8C200BD13}">
      <x15:tableSlicerCache tableId="1"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Account1" sourceName="Account">
  <extLst>
    <x:ext xmlns:x15="http://schemas.microsoft.com/office/spreadsheetml/2010/11/main" uri="{2F2917AC-EB37-4324-AD4E-5DD8C200BD13}">
      <x15:tableSlicerCache tableId="1"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scription 1" cache="Slicer_Description2" caption="Description" rowHeight="209550"/>
  <slicer name="Account 1" cache="Slicer_Account1" caption="Account" rowHeight="209550"/>
</slicers>
</file>

<file path=xl/tables/table1.xml><?xml version="1.0" encoding="utf-8"?>
<table xmlns="http://schemas.openxmlformats.org/spreadsheetml/2006/main" id="1" name="CashSpent" displayName="CashSpent" ref="D13:G45" headerRowDxfId="30" dataDxfId="29">
  <autoFilter ref="D13:G45"/>
  <tableColumns count="4">
    <tableColumn id="1" name="Fecha" totalsRowLabel="Total" dataDxfId="28" totalsRowDxfId="27"/>
    <tableColumn id="2" name="Descripción" dataDxfId="26" totalsRowDxfId="25"/>
    <tableColumn id="3" name="Monto" totalsRowFunction="sum" dataDxfId="24" totalsRowDxfId="23"/>
    <tableColumn id="4" name="Cuenta" dataDxfId="22" totalsRowDxfId="21"/>
  </tableColumns>
  <tableStyleInfo name="Cash Spent Table" showFirstColumn="0" showLastColumn="0" showRowStripes="1" showColumnStripes="1"/>
  <extLst>
    <ext xmlns:x14="http://schemas.microsoft.com/office/spreadsheetml/2009/9/main" uri="{504A1905-F514-4f6f-8877-14C23A59335A}">
      <x14:table altText="Cash I've Spent" altTextSummary="Table to track cash transactions. Includes date, description, amount, and Account."/>
    </ext>
  </extLst>
</table>
</file>

<file path=xl/tables/table2.xml><?xml version="1.0" encoding="utf-8"?>
<table xmlns="http://schemas.openxmlformats.org/spreadsheetml/2006/main" id="2" name="CashSummaryTable" displayName="CashSummaryTable" ref="D6:G10" totalsRowCount="1" headerRowDxfId="20" dataDxfId="19" totalsRowDxfId="18">
  <tableColumns count="4">
    <tableColumn id="1" name="Cuenta" totalsRowLabel="Total" dataDxfId="17" totalsRowDxfId="6"/>
    <tableColumn id="3" name="Efvo inicial" totalsRowFunction="sum" dataDxfId="16" totalsRowDxfId="5"/>
    <tableColumn id="2" name="Gasto total" totalsRowFunction="sum" dataDxfId="15" totalsRowDxfId="4">
      <calculatedColumnFormula>SUMIF(CashSpent[Cuenta],"=" &amp;CashSummaryTable[[#This Row],[Cuenta]],CashSpent[Monto])</calculatedColumnFormula>
    </tableColumn>
    <tableColumn id="4" name="Saldo de Efvo" totalsRowFunction="sum" dataDxfId="14" totalsRowDxfId="3">
      <calculatedColumnFormula>CashSummaryTable[[#This Row],[Efvo inicial]]-CashSummaryTable[[#This Row],[Gasto total]]</calculatedColumnFormula>
    </tableColumn>
  </tableColumns>
  <tableStyleInfo name="CashSummaryTable" showFirstColumn="0" showLastColumn="0" showRowStripes="0" showColumnStripes="1"/>
  <extLst>
    <ext xmlns:x14="http://schemas.microsoft.com/office/spreadsheetml/2009/9/main" uri="{504A1905-F514-4f6f-8877-14C23A59335A}">
      <x14:table altText="Cash Summary" altTextSummary="Table that summarizes starting cash, spending total, and cash available for each account."/>
    </ext>
  </extLst>
</table>
</file>

<file path=xl/theme/theme1.xml><?xml version="1.0" encoding="utf-8"?>
<a:theme xmlns:a="http://schemas.openxmlformats.org/drawingml/2006/main" name="Office Theme">
  <a:themeElements>
    <a:clrScheme name="Money Tracker">
      <a:dk1>
        <a:sysClr val="windowText" lastClr="000000"/>
      </a:dk1>
      <a:lt1>
        <a:sysClr val="window" lastClr="FFFFFF"/>
      </a:lt1>
      <a:dk2>
        <a:srgbClr val="404041"/>
      </a:dk2>
      <a:lt2>
        <a:srgbClr val="FFFF99"/>
      </a:lt2>
      <a:accent1>
        <a:srgbClr val="B5D67E"/>
      </a:accent1>
      <a:accent2>
        <a:srgbClr val="6DCEF5"/>
      </a:accent2>
      <a:accent3>
        <a:srgbClr val="FCEE1E"/>
      </a:accent3>
      <a:accent4>
        <a:srgbClr val="FAAF4E"/>
      </a:accent4>
      <a:accent5>
        <a:srgbClr val="31859B"/>
      </a:accent5>
      <a:accent6>
        <a:srgbClr val="DB7713"/>
      </a:accent6>
      <a:hlink>
        <a:srgbClr val="4BACC6"/>
      </a:hlink>
      <a:folHlink>
        <a:srgbClr val="E36C0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07/relationships/slicer" Target="../slicers/slicer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pageSetUpPr autoPageBreaks="0" fitToPage="1"/>
  </sheetPr>
  <dimension ref="B1:G45"/>
  <sheetViews>
    <sheetView showGridLines="0" tabSelected="1" zoomScaleNormal="100" workbookViewId="0">
      <selection activeCell="J7" sqref="J7"/>
    </sheetView>
  </sheetViews>
  <sheetFormatPr baseColWidth="10" defaultColWidth="9.140625" defaultRowHeight="25.5" customHeight="1" x14ac:dyDescent="0.2"/>
  <cols>
    <col min="1" max="1" width="2.28515625" customWidth="1"/>
    <col min="2" max="2" width="15.28515625" customWidth="1"/>
    <col min="3" max="3" width="7.5703125" customWidth="1"/>
    <col min="4" max="4" width="18.7109375" customWidth="1"/>
    <col min="5" max="5" width="22.5703125" customWidth="1"/>
    <col min="6" max="6" width="17.28515625" customWidth="1"/>
    <col min="7" max="7" width="18.7109375" customWidth="1"/>
    <col min="8" max="8" width="5.5703125" customWidth="1"/>
    <col min="9" max="9" width="14.85546875" bestFit="1" customWidth="1"/>
    <col min="10" max="10" width="16.28515625" bestFit="1" customWidth="1"/>
    <col min="11" max="12" width="12.7109375" customWidth="1"/>
  </cols>
  <sheetData>
    <row r="1" spans="2:7" s="36" customFormat="1" ht="30" customHeight="1" x14ac:dyDescent="0.2"/>
    <row r="2" spans="2:7" ht="15" customHeight="1" x14ac:dyDescent="0.2"/>
    <row r="3" spans="2:7" ht="38.25" customHeight="1" x14ac:dyDescent="0.2">
      <c r="B3" s="21" t="s">
        <v>1</v>
      </c>
      <c r="C3" s="12"/>
      <c r="D3" s="12"/>
      <c r="E3" s="12"/>
      <c r="F3" s="12"/>
      <c r="G3" s="12"/>
    </row>
    <row r="4" spans="2:7" ht="25.5" customHeight="1" x14ac:dyDescent="0.35">
      <c r="D4" s="20"/>
    </row>
    <row r="5" spans="2:7" ht="25.5" customHeight="1" x14ac:dyDescent="0.2">
      <c r="D5" s="7" t="s">
        <v>2</v>
      </c>
    </row>
    <row r="6" spans="2:7" ht="25.5" customHeight="1" x14ac:dyDescent="0.2">
      <c r="D6" s="8" t="s">
        <v>3</v>
      </c>
      <c r="E6" s="9" t="s">
        <v>4</v>
      </c>
      <c r="F6" s="9" t="s">
        <v>5</v>
      </c>
      <c r="G6" s="9" t="s">
        <v>6</v>
      </c>
    </row>
    <row r="7" spans="2:7" ht="25.5" customHeight="1" x14ac:dyDescent="0.2">
      <c r="D7" s="24" t="s">
        <v>7</v>
      </c>
      <c r="E7" s="6">
        <v>3000</v>
      </c>
      <c r="F7" s="6">
        <f>SUMIF(CashSpent[Cuenta],"=" &amp;CashSummaryTable[[#This Row],[Cuenta]],CashSpent[Monto])</f>
        <v>428</v>
      </c>
      <c r="G7" s="6">
        <f>CashSummaryTable[[#This Row],[Efvo inicial]]-CashSummaryTable[[#This Row],[Gasto total]]</f>
        <v>2572</v>
      </c>
    </row>
    <row r="8" spans="2:7" ht="25.5" customHeight="1" x14ac:dyDescent="0.2">
      <c r="D8" s="24" t="s">
        <v>8</v>
      </c>
      <c r="E8" s="6">
        <v>500</v>
      </c>
      <c r="F8" s="6">
        <f>SUMIF(CashSpent[Cuenta],"=" &amp;CashSummaryTable[[#This Row],[Cuenta]],CashSpent[Monto])</f>
        <v>450</v>
      </c>
      <c r="G8" s="6">
        <f>CashSummaryTable[[#This Row],[Efvo inicial]]-CashSummaryTable[[#This Row],[Gasto total]]</f>
        <v>50</v>
      </c>
    </row>
    <row r="9" spans="2:7" ht="25.5" customHeight="1" x14ac:dyDescent="0.2">
      <c r="D9" s="24" t="s">
        <v>9</v>
      </c>
      <c r="E9" s="22">
        <v>200</v>
      </c>
      <c r="F9" s="22">
        <f>SUMIF(CashSpent[Cuenta],"=" &amp;CashSummaryTable[[#This Row],[Cuenta]],CashSpent[Monto])</f>
        <v>30</v>
      </c>
      <c r="G9" s="22">
        <f>CashSummaryTable[[#This Row],[Efvo inicial]]-CashSummaryTable[[#This Row],[Gasto total]]</f>
        <v>170</v>
      </c>
    </row>
    <row r="10" spans="2:7" ht="25.5" customHeight="1" x14ac:dyDescent="0.2">
      <c r="D10" s="24" t="s">
        <v>0</v>
      </c>
      <c r="E10" s="25">
        <f>SUBTOTAL(109,CashSummaryTable[Efvo inicial])</f>
        <v>3700</v>
      </c>
      <c r="F10" s="25">
        <f>SUBTOTAL(109,CashSummaryTable[Gasto total])</f>
        <v>908</v>
      </c>
      <c r="G10" s="25">
        <f>SUBTOTAL(109,CashSummaryTable[Saldo de Efvo])</f>
        <v>2792</v>
      </c>
    </row>
    <row r="11" spans="2:7" ht="25.5" customHeight="1" x14ac:dyDescent="0.2">
      <c r="D11" s="30"/>
      <c r="E11" s="30"/>
      <c r="F11" s="30"/>
      <c r="G11" s="30"/>
    </row>
    <row r="12" spans="2:7" ht="25.5" customHeight="1" x14ac:dyDescent="0.2">
      <c r="D12" s="7" t="s">
        <v>10</v>
      </c>
    </row>
    <row r="13" spans="2:7" ht="25.5" customHeight="1" x14ac:dyDescent="0.2">
      <c r="D13" s="16" t="s">
        <v>11</v>
      </c>
      <c r="E13" s="16" t="s">
        <v>12</v>
      </c>
      <c r="F13" s="10" t="s">
        <v>13</v>
      </c>
      <c r="G13" s="16" t="s">
        <v>3</v>
      </c>
    </row>
    <row r="14" spans="2:7" ht="25.5" customHeight="1" x14ac:dyDescent="0.2">
      <c r="D14" s="34">
        <v>40912</v>
      </c>
      <c r="E14" s="18" t="s">
        <v>14</v>
      </c>
      <c r="F14" s="17">
        <v>40</v>
      </c>
      <c r="G14" s="18" t="s">
        <v>7</v>
      </c>
    </row>
    <row r="15" spans="2:7" ht="25.5" customHeight="1" x14ac:dyDescent="0.2">
      <c r="D15" s="34">
        <v>40913</v>
      </c>
      <c r="E15" s="18" t="s">
        <v>15</v>
      </c>
      <c r="F15" s="17">
        <v>5</v>
      </c>
      <c r="G15" s="19" t="s">
        <v>7</v>
      </c>
    </row>
    <row r="16" spans="2:7" ht="25.5" customHeight="1" x14ac:dyDescent="0.2">
      <c r="D16" s="35">
        <v>40914</v>
      </c>
      <c r="E16" s="18" t="s">
        <v>16</v>
      </c>
      <c r="F16" s="17">
        <v>230</v>
      </c>
      <c r="G16" s="19" t="s">
        <v>8</v>
      </c>
    </row>
    <row r="17" spans="2:7" ht="25.5" customHeight="1" x14ac:dyDescent="0.2">
      <c r="D17" s="34">
        <v>40942</v>
      </c>
      <c r="E17" s="18" t="s">
        <v>17</v>
      </c>
      <c r="F17" s="17">
        <v>70</v>
      </c>
      <c r="G17" s="19" t="s">
        <v>7</v>
      </c>
    </row>
    <row r="18" spans="2:7" ht="25.5" customHeight="1" x14ac:dyDescent="0.2">
      <c r="D18" s="34">
        <v>40946</v>
      </c>
      <c r="E18" s="18" t="s">
        <v>18</v>
      </c>
      <c r="F18" s="17">
        <v>53</v>
      </c>
      <c r="G18" s="19" t="s">
        <v>7</v>
      </c>
    </row>
    <row r="19" spans="2:7" ht="25.5" customHeight="1" x14ac:dyDescent="0.2">
      <c r="D19" s="34">
        <v>40969</v>
      </c>
      <c r="E19" s="18" t="s">
        <v>14</v>
      </c>
      <c r="F19" s="17">
        <v>100</v>
      </c>
      <c r="G19" s="19" t="s">
        <v>8</v>
      </c>
    </row>
    <row r="20" spans="2:7" ht="25.5" customHeight="1" x14ac:dyDescent="0.2">
      <c r="D20" s="34">
        <v>40974</v>
      </c>
      <c r="E20" s="18" t="s">
        <v>16</v>
      </c>
      <c r="F20" s="17">
        <v>230</v>
      </c>
      <c r="G20" s="19" t="s">
        <v>7</v>
      </c>
    </row>
    <row r="21" spans="2:7" ht="25.5" customHeight="1" x14ac:dyDescent="0.2">
      <c r="D21" s="34">
        <v>41005</v>
      </c>
      <c r="E21" s="18" t="s">
        <v>19</v>
      </c>
      <c r="F21" s="17">
        <v>70</v>
      </c>
      <c r="G21" s="19" t="s">
        <v>8</v>
      </c>
    </row>
    <row r="22" spans="2:7" ht="25.5" customHeight="1" x14ac:dyDescent="0.2">
      <c r="B22" s="31" t="s">
        <v>20</v>
      </c>
      <c r="D22" s="34">
        <v>41019</v>
      </c>
      <c r="E22" s="18" t="s">
        <v>14</v>
      </c>
      <c r="F22" s="17">
        <v>30</v>
      </c>
      <c r="G22" s="19" t="s">
        <v>7</v>
      </c>
    </row>
    <row r="23" spans="2:7" ht="25.5" customHeight="1" x14ac:dyDescent="0.2">
      <c r="B23" s="31"/>
      <c r="D23" s="34">
        <v>41032</v>
      </c>
      <c r="E23" s="18" t="s">
        <v>14</v>
      </c>
      <c r="F23" s="17">
        <v>50</v>
      </c>
      <c r="G23" s="19" t="s">
        <v>8</v>
      </c>
    </row>
    <row r="24" spans="2:7" ht="25.5" customHeight="1" x14ac:dyDescent="0.2">
      <c r="B24" s="29">
        <f>CashSummaryTable[[#Totals],[Saldo de Efvo]]/CashSummaryTable[[#Totals],[Efvo inicial]]</f>
        <v>0.75459459459459455</v>
      </c>
      <c r="D24" s="34">
        <v>41039</v>
      </c>
      <c r="E24" s="18" t="s">
        <v>14</v>
      </c>
      <c r="F24" s="17">
        <v>30</v>
      </c>
      <c r="G24" s="19" t="s">
        <v>9</v>
      </c>
    </row>
    <row r="25" spans="2:7" ht="25.5" customHeight="1" x14ac:dyDescent="0.2">
      <c r="B25" s="29"/>
      <c r="D25" s="35"/>
      <c r="E25" s="18"/>
      <c r="F25" s="28"/>
      <c r="G25" s="18"/>
    </row>
    <row r="26" spans="2:7" ht="25.5" customHeight="1" x14ac:dyDescent="0.2">
      <c r="B26" s="29"/>
      <c r="D26" s="35"/>
      <c r="E26" s="18"/>
      <c r="F26" s="28"/>
      <c r="G26" s="18"/>
    </row>
    <row r="27" spans="2:7" ht="25.5" customHeight="1" x14ac:dyDescent="0.2">
      <c r="B27" s="4"/>
      <c r="D27" s="35"/>
      <c r="E27" s="18"/>
      <c r="F27" s="28"/>
      <c r="G27" s="18"/>
    </row>
    <row r="28" spans="2:7" ht="25.5" customHeight="1" x14ac:dyDescent="0.2">
      <c r="D28" s="27"/>
      <c r="E28" s="18"/>
      <c r="F28" s="28"/>
      <c r="G28" s="18"/>
    </row>
    <row r="29" spans="2:7" ht="25.5" customHeight="1" x14ac:dyDescent="0.2">
      <c r="D29" s="27"/>
      <c r="E29" s="18"/>
      <c r="F29" s="28"/>
      <c r="G29" s="18"/>
    </row>
    <row r="30" spans="2:7" ht="25.5" customHeight="1" x14ac:dyDescent="0.2">
      <c r="D30" s="27"/>
      <c r="E30" s="18"/>
      <c r="F30" s="28"/>
      <c r="G30" s="18"/>
    </row>
    <row r="31" spans="2:7" ht="25.5" customHeight="1" x14ac:dyDescent="0.2">
      <c r="D31" s="27"/>
      <c r="E31" s="18"/>
      <c r="F31" s="28"/>
      <c r="G31" s="18"/>
    </row>
    <row r="32" spans="2:7" ht="25.5" customHeight="1" x14ac:dyDescent="0.2">
      <c r="D32" s="27"/>
      <c r="E32" s="18"/>
      <c r="F32" s="28"/>
      <c r="G32" s="18"/>
    </row>
    <row r="33" spans="4:7" ht="25.5" customHeight="1" x14ac:dyDescent="0.2">
      <c r="D33" s="27"/>
      <c r="E33" s="18"/>
      <c r="F33" s="28"/>
      <c r="G33" s="18"/>
    </row>
    <row r="34" spans="4:7" ht="25.5" customHeight="1" x14ac:dyDescent="0.2">
      <c r="D34" s="27"/>
      <c r="E34" s="18"/>
      <c r="F34" s="28"/>
      <c r="G34" s="18"/>
    </row>
    <row r="35" spans="4:7" ht="25.5" customHeight="1" x14ac:dyDescent="0.2">
      <c r="D35" s="27"/>
      <c r="E35" s="18"/>
      <c r="F35" s="28"/>
      <c r="G35" s="18"/>
    </row>
    <row r="36" spans="4:7" ht="25.5" customHeight="1" x14ac:dyDescent="0.2">
      <c r="D36" s="27"/>
      <c r="E36" s="18"/>
      <c r="F36" s="28"/>
      <c r="G36" s="18"/>
    </row>
    <row r="37" spans="4:7" ht="25.5" customHeight="1" x14ac:dyDescent="0.2">
      <c r="D37" s="27"/>
      <c r="E37" s="18"/>
      <c r="F37" s="28"/>
      <c r="G37" s="18"/>
    </row>
    <row r="38" spans="4:7" ht="25.5" customHeight="1" x14ac:dyDescent="0.2">
      <c r="D38" s="27"/>
      <c r="E38" s="18"/>
      <c r="F38" s="28"/>
      <c r="G38" s="18"/>
    </row>
    <row r="39" spans="4:7" ht="25.5" customHeight="1" x14ac:dyDescent="0.2">
      <c r="D39" s="27"/>
      <c r="E39" s="18"/>
      <c r="F39" s="28"/>
      <c r="G39" s="18"/>
    </row>
    <row r="40" spans="4:7" ht="25.5" customHeight="1" x14ac:dyDescent="0.2">
      <c r="D40" s="27"/>
      <c r="E40" s="18"/>
      <c r="F40" s="28"/>
      <c r="G40" s="18"/>
    </row>
    <row r="41" spans="4:7" ht="25.5" customHeight="1" x14ac:dyDescent="0.2">
      <c r="D41" s="27"/>
      <c r="E41" s="18"/>
      <c r="F41" s="28"/>
      <c r="G41" s="18"/>
    </row>
    <row r="42" spans="4:7" ht="25.5" customHeight="1" x14ac:dyDescent="0.2">
      <c r="D42" s="27"/>
      <c r="E42" s="18"/>
      <c r="F42" s="28"/>
      <c r="G42" s="18"/>
    </row>
    <row r="43" spans="4:7" ht="25.5" customHeight="1" x14ac:dyDescent="0.2">
      <c r="D43" s="27"/>
      <c r="E43" s="18"/>
      <c r="F43" s="28"/>
      <c r="G43" s="18"/>
    </row>
    <row r="44" spans="4:7" ht="25.5" customHeight="1" x14ac:dyDescent="0.2">
      <c r="D44" s="27"/>
      <c r="E44" s="18"/>
      <c r="F44" s="28"/>
      <c r="G44" s="18"/>
    </row>
    <row r="45" spans="4:7" ht="25.5" customHeight="1" x14ac:dyDescent="0.2">
      <c r="D45" s="27"/>
      <c r="E45" s="18"/>
      <c r="F45" s="28"/>
      <c r="G45" s="18"/>
    </row>
  </sheetData>
  <mergeCells count="3">
    <mergeCell ref="B24:B26"/>
    <mergeCell ref="D11:G11"/>
    <mergeCell ref="B22:B23"/>
  </mergeCells>
  <conditionalFormatting sqref="B24:B26">
    <cfRule type="expression" dxfId="2" priority="7" stopIfTrue="1">
      <formula>$B$24&gt;=0.5</formula>
    </cfRule>
    <cfRule type="expression" dxfId="1" priority="8" stopIfTrue="1">
      <formula>AND($B$24&gt;=0.25,$B$24&lt;0.5)</formula>
    </cfRule>
    <cfRule type="expression" dxfId="0" priority="9" stopIfTrue="1">
      <formula>$B$24&lt;0.25</formula>
    </cfRule>
  </conditionalFormatting>
  <dataValidations count="1">
    <dataValidation type="list" errorStyle="warning" allowBlank="1" showInputMessage="1" showErrorMessage="1" errorTitle="Whoops!" error="The account you entered isn't in your Cash Summary table. You can still use it if you click Yes but the amount you entered won't be included in the summary or the chart." sqref="G14:G45">
      <formula1>AccountList</formula1>
    </dataValidation>
  </dataValidations>
  <pageMargins left="0.7" right="0.7" top="0.75" bottom="0.75" header="0.3" footer="0.3"/>
  <pageSetup scale="98" fitToHeight="0" orientation="portrait" r:id="rId1"/>
  <headerFooter differentFirst="1">
    <oddFooter>Page &amp;P of &amp;N</oddFooter>
  </headerFooter>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pageSetUpPr autoPageBreaks="0" fitToPage="1"/>
  </sheetPr>
  <dimension ref="A1:F32"/>
  <sheetViews>
    <sheetView showGridLines="0" zoomScaleNormal="100" workbookViewId="0">
      <selection activeCell="I4" sqref="I4"/>
    </sheetView>
  </sheetViews>
  <sheetFormatPr baseColWidth="10" defaultColWidth="9.140625" defaultRowHeight="21.75" customHeight="1" x14ac:dyDescent="0.2"/>
  <cols>
    <col min="1" max="1" width="2.28515625" customWidth="1"/>
    <col min="2" max="2" width="23.7109375" customWidth="1"/>
    <col min="3" max="6" width="20.28515625" customWidth="1"/>
  </cols>
  <sheetData>
    <row r="1" spans="1:6" s="36" customFormat="1" ht="30" customHeight="1" x14ac:dyDescent="0.2"/>
    <row r="2" spans="1:6" ht="15" customHeight="1" x14ac:dyDescent="0.2"/>
    <row r="3" spans="1:6" ht="38.25" customHeight="1" x14ac:dyDescent="0.35">
      <c r="A3" s="5"/>
      <c r="B3" s="13" t="s">
        <v>21</v>
      </c>
      <c r="C3" s="12"/>
      <c r="D3" s="12"/>
      <c r="E3" s="12"/>
      <c r="F3" s="1"/>
    </row>
    <row r="4" spans="1:6" s="5" customFormat="1" ht="54.75" customHeight="1" x14ac:dyDescent="0.3">
      <c r="B4" s="15" t="s">
        <v>22</v>
      </c>
      <c r="C4" s="3"/>
      <c r="D4" s="3"/>
      <c r="E4" s="3"/>
    </row>
    <row r="5" spans="1:6" ht="21.75" customHeight="1" x14ac:dyDescent="0.3">
      <c r="B5" s="3"/>
      <c r="C5" s="3"/>
      <c r="D5" s="3"/>
      <c r="E5" s="3"/>
    </row>
    <row r="7" spans="1:6" ht="21.75" customHeight="1" x14ac:dyDescent="0.3">
      <c r="B7" s="3"/>
      <c r="C7" s="3"/>
      <c r="D7" s="3"/>
      <c r="E7" s="3"/>
    </row>
    <row r="8" spans="1:6" ht="21.75" customHeight="1" x14ac:dyDescent="0.3">
      <c r="B8" s="3"/>
      <c r="C8" s="3"/>
      <c r="D8" s="3"/>
      <c r="E8" s="3"/>
    </row>
    <row r="18" spans="2:6" ht="41.25" customHeight="1" x14ac:dyDescent="0.2">
      <c r="B18" s="7" t="s">
        <v>25</v>
      </c>
    </row>
    <row r="19" spans="2:6" ht="18" x14ac:dyDescent="0.2">
      <c r="B19" s="23" t="s">
        <v>24</v>
      </c>
      <c r="C19" s="26"/>
      <c r="D19" s="26"/>
      <c r="E19" s="26"/>
      <c r="F19" s="26"/>
    </row>
    <row r="20" spans="2:6" ht="15.75" x14ac:dyDescent="0.25">
      <c r="B20" s="26"/>
      <c r="C20" s="33" t="s">
        <v>8</v>
      </c>
      <c r="D20" s="33" t="s">
        <v>7</v>
      </c>
      <c r="E20" s="33" t="s">
        <v>9</v>
      </c>
      <c r="F20" s="14" t="s">
        <v>23</v>
      </c>
    </row>
    <row r="21" spans="2:6" ht="21.75" customHeight="1" x14ac:dyDescent="0.2">
      <c r="B21" s="11">
        <v>40912</v>
      </c>
      <c r="C21" s="32"/>
      <c r="D21" s="32">
        <v>40</v>
      </c>
      <c r="E21" s="32"/>
      <c r="F21" s="32">
        <v>40</v>
      </c>
    </row>
    <row r="22" spans="2:6" ht="21.75" customHeight="1" x14ac:dyDescent="0.2">
      <c r="B22" s="11">
        <v>40913</v>
      </c>
      <c r="C22" s="32"/>
      <c r="D22" s="32">
        <v>5</v>
      </c>
      <c r="E22" s="32"/>
      <c r="F22" s="32">
        <v>5</v>
      </c>
    </row>
    <row r="23" spans="2:6" ht="21.75" customHeight="1" x14ac:dyDescent="0.2">
      <c r="B23" s="11">
        <v>40914</v>
      </c>
      <c r="C23" s="32">
        <v>230</v>
      </c>
      <c r="D23" s="32"/>
      <c r="E23" s="32"/>
      <c r="F23" s="32">
        <v>230</v>
      </c>
    </row>
    <row r="24" spans="2:6" ht="21.75" customHeight="1" x14ac:dyDescent="0.2">
      <c r="B24" s="11">
        <v>40942</v>
      </c>
      <c r="C24" s="32"/>
      <c r="D24" s="32">
        <v>70</v>
      </c>
      <c r="E24" s="32"/>
      <c r="F24" s="32">
        <v>70</v>
      </c>
    </row>
    <row r="25" spans="2:6" ht="21.75" customHeight="1" x14ac:dyDescent="0.2">
      <c r="B25" s="11">
        <v>40946</v>
      </c>
      <c r="C25" s="32"/>
      <c r="D25" s="32">
        <v>53</v>
      </c>
      <c r="E25" s="32"/>
      <c r="F25" s="32">
        <v>53</v>
      </c>
    </row>
    <row r="26" spans="2:6" ht="21.75" customHeight="1" x14ac:dyDescent="0.2">
      <c r="B26" s="11">
        <v>40969</v>
      </c>
      <c r="C26" s="32">
        <v>100</v>
      </c>
      <c r="D26" s="32"/>
      <c r="E26" s="32"/>
      <c r="F26" s="32">
        <v>100</v>
      </c>
    </row>
    <row r="27" spans="2:6" ht="21.75" customHeight="1" x14ac:dyDescent="0.2">
      <c r="B27" s="11">
        <v>40974</v>
      </c>
      <c r="C27" s="32"/>
      <c r="D27" s="32">
        <v>230</v>
      </c>
      <c r="E27" s="32"/>
      <c r="F27" s="32">
        <v>230</v>
      </c>
    </row>
    <row r="28" spans="2:6" ht="21.75" customHeight="1" x14ac:dyDescent="0.2">
      <c r="B28" s="11">
        <v>41005</v>
      </c>
      <c r="C28" s="32">
        <v>70</v>
      </c>
      <c r="D28" s="32"/>
      <c r="E28" s="32"/>
      <c r="F28" s="32">
        <v>70</v>
      </c>
    </row>
    <row r="29" spans="2:6" ht="21.75" customHeight="1" x14ac:dyDescent="0.2">
      <c r="B29" s="11">
        <v>41019</v>
      </c>
      <c r="C29" s="32"/>
      <c r="D29" s="32">
        <v>30</v>
      </c>
      <c r="E29" s="32"/>
      <c r="F29" s="32">
        <v>30</v>
      </c>
    </row>
    <row r="30" spans="2:6" ht="21.75" customHeight="1" x14ac:dyDescent="0.2">
      <c r="B30" s="11">
        <v>41032</v>
      </c>
      <c r="C30" s="32">
        <v>50</v>
      </c>
      <c r="D30" s="32"/>
      <c r="E30" s="32"/>
      <c r="F30" s="32">
        <v>50</v>
      </c>
    </row>
    <row r="31" spans="2:6" ht="21.75" customHeight="1" x14ac:dyDescent="0.2">
      <c r="B31" s="11">
        <v>41039</v>
      </c>
      <c r="C31" s="32"/>
      <c r="D31" s="32"/>
      <c r="E31" s="32">
        <v>30</v>
      </c>
      <c r="F31" s="32">
        <v>30</v>
      </c>
    </row>
    <row r="32" spans="2:6" ht="21.75" customHeight="1" x14ac:dyDescent="0.2">
      <c r="B32" s="2" t="s">
        <v>23</v>
      </c>
      <c r="C32" s="32">
        <v>450</v>
      </c>
      <c r="D32" s="32">
        <v>428</v>
      </c>
      <c r="E32" s="32">
        <v>30</v>
      </c>
      <c r="F32" s="32">
        <v>908</v>
      </c>
    </row>
  </sheetData>
  <printOptions horizontalCentered="1"/>
  <pageMargins left="0.7" right="0.7" top="0.7" bottom="0.7" header="0.3" footer="0.3"/>
  <pageSetup scale="80"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62A1E02-192E-4108-AC42-DDB7C30B7B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Control de efectivo</vt:lpstr>
      <vt:lpstr>Reporte </vt:lpstr>
      <vt:lpstr>AccountList</vt:lpstr>
      <vt:lpstr>PercentageAvailable</vt:lpstr>
      <vt:lpstr>'Reporte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 in one money tracker</dc:title>
  <dc:creator>planillaexcel</dc:creator>
  <cp:lastModifiedBy>home</cp:lastModifiedBy>
  <cp:lastPrinted>2012-04-24T15:06:09Z</cp:lastPrinted>
  <dcterms:created xsi:type="dcterms:W3CDTF">2013-04-26T22:40:30Z</dcterms:created>
  <dcterms:modified xsi:type="dcterms:W3CDTF">2014-01-21T00:29:19Z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TC027802449991</vt:lpwstr>
  </property>
</Properties>
</file>